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<sst xmlns="http://schemas.openxmlformats.org/spreadsheetml/2006/main" count="2239" uniqueCount="1079">
  <si>
    <t>AMA#</t>
  </si>
  <si>
    <t>Club</t>
  </si>
  <si>
    <t>Brand</t>
  </si>
  <si>
    <t>Class</t>
  </si>
  <si>
    <t>Row</t>
  </si>
  <si>
    <t>Ryan Kudla</t>
  </si>
  <si>
    <t>VENTURA COUNTY MC</t>
  </si>
  <si>
    <t>KAW</t>
  </si>
  <si>
    <t>Hwt Exp</t>
  </si>
  <si>
    <t>13A</t>
  </si>
  <si>
    <t>14/621</t>
  </si>
  <si>
    <t>Nicholas Blais</t>
  </si>
  <si>
    <t>ROVERS MC</t>
  </si>
  <si>
    <t>HON</t>
  </si>
  <si>
    <t>22A</t>
  </si>
  <si>
    <t>16/692</t>
  </si>
  <si>
    <t>Bradley Pace</t>
  </si>
  <si>
    <t>RUTS MC</t>
  </si>
  <si>
    <t>63A</t>
  </si>
  <si>
    <t>17/744</t>
  </si>
  <si>
    <t>Paul Krause</t>
  </si>
  <si>
    <t>ROVERS</t>
  </si>
  <si>
    <t>KTM</t>
  </si>
  <si>
    <t>Sen Hwt Exp</t>
  </si>
  <si>
    <t>62A</t>
  </si>
  <si>
    <t>18/773</t>
  </si>
  <si>
    <t>Travis Epperson</t>
  </si>
  <si>
    <t xml:space="preserve"> </t>
  </si>
  <si>
    <t>Sen 250 Exp</t>
  </si>
  <si>
    <t>20A</t>
  </si>
  <si>
    <t>18/796</t>
  </si>
  <si>
    <t>Andy Vandenberg</t>
  </si>
  <si>
    <t>JACKRABBITS MC</t>
  </si>
  <si>
    <t>200 Exp</t>
  </si>
  <si>
    <t>54B</t>
  </si>
  <si>
    <t>23/968</t>
  </si>
  <si>
    <t>Ryan Kritsch</t>
  </si>
  <si>
    <t>DIRT DIGGERS MC</t>
  </si>
  <si>
    <t>YAM</t>
  </si>
  <si>
    <t>250 Exp</t>
  </si>
  <si>
    <t>35A</t>
  </si>
  <si>
    <t>23/978</t>
  </si>
  <si>
    <t>Paul Shafer</t>
  </si>
  <si>
    <t>SHAMROCKS</t>
  </si>
  <si>
    <t>57A</t>
  </si>
  <si>
    <t>24/1071</t>
  </si>
  <si>
    <t>Robert Wranosky</t>
  </si>
  <si>
    <t>TWMC</t>
  </si>
  <si>
    <t>Vet Hwt Exp</t>
  </si>
  <si>
    <t>1A</t>
  </si>
  <si>
    <t>25/1039</t>
  </si>
  <si>
    <t>Michael Whitcomb</t>
  </si>
  <si>
    <t>LOST COYOTES</t>
  </si>
  <si>
    <t>5B</t>
  </si>
  <si>
    <t>25/1061</t>
  </si>
  <si>
    <t>Kevin Dejongh</t>
  </si>
  <si>
    <t>52B</t>
  </si>
  <si>
    <t>25/1068</t>
  </si>
  <si>
    <t>Matthew Wallace</t>
  </si>
  <si>
    <t>47B</t>
  </si>
  <si>
    <t>25/1092</t>
  </si>
  <si>
    <t>Kurt Hintz</t>
  </si>
  <si>
    <t>PROSPECTORS</t>
  </si>
  <si>
    <t>46A</t>
  </si>
  <si>
    <t>26/1217</t>
  </si>
  <si>
    <t>Marc Woodward</t>
  </si>
  <si>
    <t>CHECKERS</t>
  </si>
  <si>
    <t>43A</t>
  </si>
  <si>
    <t>27/1118</t>
  </si>
  <si>
    <t>Corey Wilkinson</t>
  </si>
  <si>
    <t>22D</t>
  </si>
  <si>
    <t>27/1123</t>
  </si>
  <si>
    <t>Ken Durr</t>
  </si>
  <si>
    <t>CHECKERS MC</t>
  </si>
  <si>
    <t>59A</t>
  </si>
  <si>
    <t>27/1206</t>
  </si>
  <si>
    <t>Brian Killian</t>
  </si>
  <si>
    <t>DIRT DIGGERS</t>
  </si>
  <si>
    <t>35B</t>
  </si>
  <si>
    <t>28/1127</t>
  </si>
  <si>
    <t>Shane Reed</t>
  </si>
  <si>
    <t>65C</t>
  </si>
  <si>
    <t>28/1153</t>
  </si>
  <si>
    <t>Brett Hoffman</t>
  </si>
  <si>
    <t>36A</t>
  </si>
  <si>
    <t>28/1198</t>
  </si>
  <si>
    <t>Wyatt Bryson</t>
  </si>
  <si>
    <t>JACKRABBITS</t>
  </si>
  <si>
    <t>250 Int</t>
  </si>
  <si>
    <t>52A</t>
  </si>
  <si>
    <t>29/1295</t>
  </si>
  <si>
    <t>Quinton Bowen</t>
  </si>
  <si>
    <t>52C</t>
  </si>
  <si>
    <t>29/1318</t>
  </si>
  <si>
    <t>Tom Phoenix</t>
  </si>
  <si>
    <t>22B</t>
  </si>
  <si>
    <t>30/1227</t>
  </si>
  <si>
    <t>Trevor Hoffman</t>
  </si>
  <si>
    <t>200 Int</t>
  </si>
  <si>
    <t>36B</t>
  </si>
  <si>
    <t>31/1364</t>
  </si>
  <si>
    <t>Erek Kudla</t>
  </si>
  <si>
    <t>14B</t>
  </si>
  <si>
    <t>Jeffrey Do</t>
  </si>
  <si>
    <t>HBMC</t>
  </si>
  <si>
    <t>51C</t>
  </si>
  <si>
    <t>31/1368</t>
  </si>
  <si>
    <t>Tony Nardi</t>
  </si>
  <si>
    <t>VCMC</t>
  </si>
  <si>
    <t>Sen Hwt Int</t>
  </si>
  <si>
    <t>57C</t>
  </si>
  <si>
    <t>32/1351</t>
  </si>
  <si>
    <t>Victor Line</t>
  </si>
  <si>
    <t>37C</t>
  </si>
  <si>
    <t>32/1456</t>
  </si>
  <si>
    <t>Samuel Fuller</t>
  </si>
  <si>
    <t>RUTS</t>
  </si>
  <si>
    <t>27D</t>
  </si>
  <si>
    <t>32/1475</t>
  </si>
  <si>
    <t>Tracy Walters</t>
  </si>
  <si>
    <t>Mag 250 Exp</t>
  </si>
  <si>
    <t>60B</t>
  </si>
  <si>
    <t>33/1370</t>
  </si>
  <si>
    <t>Don Lyon</t>
  </si>
  <si>
    <t>DESERT MC</t>
  </si>
  <si>
    <t>Mag Hwt Exp</t>
  </si>
  <si>
    <t>20C</t>
  </si>
  <si>
    <t>33/1399</t>
  </si>
  <si>
    <t>Dylan Fluet</t>
  </si>
  <si>
    <t>VIKINGS</t>
  </si>
  <si>
    <t>Hwt Int</t>
  </si>
  <si>
    <t>37D</t>
  </si>
  <si>
    <t>33/1449</t>
  </si>
  <si>
    <t>Christopher Deans</t>
  </si>
  <si>
    <t>Vet 250 Int</t>
  </si>
  <si>
    <t>37B</t>
  </si>
  <si>
    <t>33/1473</t>
  </si>
  <si>
    <t>Robert Kennedy</t>
  </si>
  <si>
    <t>56C</t>
  </si>
  <si>
    <t>34/1445</t>
  </si>
  <si>
    <t>Robert Koch</t>
  </si>
  <si>
    <t>5A</t>
  </si>
  <si>
    <t>34/1505</t>
  </si>
  <si>
    <t>Phil Pira</t>
  </si>
  <si>
    <t>7C</t>
  </si>
  <si>
    <t>35/1387</t>
  </si>
  <si>
    <t>Ken Reber</t>
  </si>
  <si>
    <t>Vet 250 Exp</t>
  </si>
  <si>
    <t>59C</t>
  </si>
  <si>
    <t>35/1469</t>
  </si>
  <si>
    <t>John Roberts</t>
  </si>
  <si>
    <t>TRAINING WHEELS</t>
  </si>
  <si>
    <t>Sen 250 Int</t>
  </si>
  <si>
    <t>59D</t>
  </si>
  <si>
    <t>35/1470</t>
  </si>
  <si>
    <t>Cody Marion</t>
  </si>
  <si>
    <t>8C</t>
  </si>
  <si>
    <t>35/1477</t>
  </si>
  <si>
    <t>Ben Geissel</t>
  </si>
  <si>
    <t>UNITED MC</t>
  </si>
  <si>
    <t>7D</t>
  </si>
  <si>
    <t>37/1522</t>
  </si>
  <si>
    <t>Michael Thompson</t>
  </si>
  <si>
    <t>6D</t>
  </si>
  <si>
    <t>37/1553</t>
  </si>
  <si>
    <t>Dave Byrd</t>
  </si>
  <si>
    <t>38A</t>
  </si>
  <si>
    <t>37/1589</t>
  </si>
  <si>
    <t>Dave Olivas</t>
  </si>
  <si>
    <t>36D</t>
  </si>
  <si>
    <t>37/1640</t>
  </si>
  <si>
    <t>Jeff Petron</t>
  </si>
  <si>
    <t>33A</t>
  </si>
  <si>
    <t>39/1690</t>
  </si>
  <si>
    <t>Robert Kraft</t>
  </si>
  <si>
    <t>100'S MC</t>
  </si>
  <si>
    <t>49A</t>
  </si>
  <si>
    <t>40/1735</t>
  </si>
  <si>
    <t>David Klein</t>
  </si>
  <si>
    <t>63B</t>
  </si>
  <si>
    <t>40/1767</t>
  </si>
  <si>
    <t>Joe Bianchi</t>
  </si>
  <si>
    <t>8B</t>
  </si>
  <si>
    <t>40/1772</t>
  </si>
  <si>
    <t>James Miller</t>
  </si>
  <si>
    <t>17D</t>
  </si>
  <si>
    <t>40/1792</t>
  </si>
  <si>
    <t>Paul Vautrain</t>
  </si>
  <si>
    <t>15D</t>
  </si>
  <si>
    <t>41/1801</t>
  </si>
  <si>
    <t>Curtis Newman</t>
  </si>
  <si>
    <t>LOST COYOTES MC</t>
  </si>
  <si>
    <t>19A</t>
  </si>
  <si>
    <t>42/1672</t>
  </si>
  <si>
    <t>Furious Stroud</t>
  </si>
  <si>
    <t>42A</t>
  </si>
  <si>
    <t>42/1810</t>
  </si>
  <si>
    <t>Garry Cassidy</t>
  </si>
  <si>
    <t>Vet Hwt Int</t>
  </si>
  <si>
    <t>3B</t>
  </si>
  <si>
    <t>42/1826</t>
  </si>
  <si>
    <t>Doug Clagg</t>
  </si>
  <si>
    <t>45A</t>
  </si>
  <si>
    <t>42/1878</t>
  </si>
  <si>
    <t>Matthew Davis</t>
  </si>
  <si>
    <t>25B</t>
  </si>
  <si>
    <t>43/1797</t>
  </si>
  <si>
    <t>Nathan Heronen</t>
  </si>
  <si>
    <t>3C</t>
  </si>
  <si>
    <t>44/1939</t>
  </si>
  <si>
    <t>Mark Pattison</t>
  </si>
  <si>
    <t>29D</t>
  </si>
  <si>
    <t>44/1947</t>
  </si>
  <si>
    <t>Randy Liebig</t>
  </si>
  <si>
    <t>BRG</t>
  </si>
  <si>
    <t>65D</t>
  </si>
  <si>
    <t>45/1856</t>
  </si>
  <si>
    <t>Keith Christensen</t>
  </si>
  <si>
    <t>33C</t>
  </si>
  <si>
    <t>45/1860</t>
  </si>
  <si>
    <t>William Paolino</t>
  </si>
  <si>
    <t>34A</t>
  </si>
  <si>
    <t>45/2054</t>
  </si>
  <si>
    <t>Craig Prentice</t>
  </si>
  <si>
    <t>9A</t>
  </si>
  <si>
    <t>46/1947</t>
  </si>
  <si>
    <t>Mike Peterson</t>
  </si>
  <si>
    <t>1B</t>
  </si>
  <si>
    <t>46/1973</t>
  </si>
  <si>
    <t>Kevin Hasten</t>
  </si>
  <si>
    <t>34C</t>
  </si>
  <si>
    <t>47/1932</t>
  </si>
  <si>
    <t>Roy Rozelle</t>
  </si>
  <si>
    <t>2A</t>
  </si>
  <si>
    <t>47/2050</t>
  </si>
  <si>
    <t>Kenneth Maw</t>
  </si>
  <si>
    <t>66A</t>
  </si>
  <si>
    <t>48/2110</t>
  </si>
  <si>
    <t>Greg Iesberts</t>
  </si>
  <si>
    <t>55B</t>
  </si>
  <si>
    <t>49/1955</t>
  </si>
  <si>
    <t>Tom Materna</t>
  </si>
  <si>
    <t>31A</t>
  </si>
  <si>
    <t>51/2282</t>
  </si>
  <si>
    <t>Kevin Galvin</t>
  </si>
  <si>
    <t>11A</t>
  </si>
  <si>
    <t>52/2149</t>
  </si>
  <si>
    <t>Aaron Price</t>
  </si>
  <si>
    <t>VIEWFINDERS</t>
  </si>
  <si>
    <t>21D</t>
  </si>
  <si>
    <t>52/2340</t>
  </si>
  <si>
    <t>Martin Blais</t>
  </si>
  <si>
    <t>23A</t>
  </si>
  <si>
    <t>52/2459</t>
  </si>
  <si>
    <t>Terence Montelongo</t>
  </si>
  <si>
    <t>23C</t>
  </si>
  <si>
    <t>53/2347</t>
  </si>
  <si>
    <t>Scott Schechter</t>
  </si>
  <si>
    <t>HUS</t>
  </si>
  <si>
    <t>26C</t>
  </si>
  <si>
    <t>53/2385</t>
  </si>
  <si>
    <t>Matthew McGowen</t>
  </si>
  <si>
    <t>6A</t>
  </si>
  <si>
    <t>54/2303</t>
  </si>
  <si>
    <t>Scott Anderson</t>
  </si>
  <si>
    <t>27C</t>
  </si>
  <si>
    <t>54/2539</t>
  </si>
  <si>
    <t>Lindsay Smith</t>
  </si>
  <si>
    <t>55C</t>
  </si>
  <si>
    <t>55/2388</t>
  </si>
  <si>
    <t>Terry Hollister</t>
  </si>
  <si>
    <t>21B</t>
  </si>
  <si>
    <t>57/2597</t>
  </si>
  <si>
    <t>Brian Whiteside</t>
  </si>
  <si>
    <t>SOCAL</t>
  </si>
  <si>
    <t>62D</t>
  </si>
  <si>
    <t>62/3193</t>
  </si>
  <si>
    <t>Curtis Christensen</t>
  </si>
  <si>
    <t>31D</t>
  </si>
  <si>
    <t>71/2918</t>
  </si>
  <si>
    <t>Richard Wagner Ii</t>
  </si>
  <si>
    <t>HUNTINGTON BEACH MC</t>
  </si>
  <si>
    <t>51B</t>
  </si>
  <si>
    <t>92/4025</t>
  </si>
  <si>
    <t>Robert Thurman</t>
  </si>
  <si>
    <t>19B</t>
  </si>
  <si>
    <t>97/4315</t>
  </si>
  <si>
    <t>Jim Townsend</t>
  </si>
  <si>
    <t>PRAIRIE DOGS MC</t>
  </si>
  <si>
    <t>55A</t>
  </si>
  <si>
    <t>100/3990</t>
  </si>
  <si>
    <t>Mike Castro</t>
  </si>
  <si>
    <t>60A</t>
  </si>
  <si>
    <t>108/4682</t>
  </si>
  <si>
    <t>Jeff Gifford</t>
  </si>
  <si>
    <t>15C</t>
  </si>
  <si>
    <t>138/5737</t>
  </si>
  <si>
    <t>Nicholas Hamill</t>
  </si>
  <si>
    <t>41C</t>
  </si>
  <si>
    <t>10/399</t>
  </si>
  <si>
    <t>Paul Tackett</t>
  </si>
  <si>
    <t>48A</t>
  </si>
  <si>
    <t>89/2753</t>
  </si>
  <si>
    <t>Kristopher Maw</t>
  </si>
  <si>
    <t>66B</t>
  </si>
  <si>
    <t>106/2761</t>
  </si>
  <si>
    <t>APPLIED</t>
  </si>
  <si>
    <t>Rodney Goehring</t>
  </si>
  <si>
    <t>39B</t>
  </si>
  <si>
    <t>15/526</t>
  </si>
  <si>
    <t>Kyle Jergensen</t>
  </si>
  <si>
    <t>FUN TEAM</t>
  </si>
  <si>
    <t>200 Nov</t>
  </si>
  <si>
    <t>44B</t>
  </si>
  <si>
    <t>18/639</t>
  </si>
  <si>
    <t>Rick Oldham</t>
  </si>
  <si>
    <t>Mag Hwt Int</t>
  </si>
  <si>
    <t>1C</t>
  </si>
  <si>
    <t>23/761</t>
  </si>
  <si>
    <t>Brent Heller</t>
  </si>
  <si>
    <t>250 Nov</t>
  </si>
  <si>
    <t>37A</t>
  </si>
  <si>
    <t>23/869</t>
  </si>
  <si>
    <t>Wayne Ellis</t>
  </si>
  <si>
    <t>Vet Hwt Nov</t>
  </si>
  <si>
    <t>63C</t>
  </si>
  <si>
    <t>24/791</t>
  </si>
  <si>
    <t>Cody Patten</t>
  </si>
  <si>
    <t>VENTURA COUNY MC</t>
  </si>
  <si>
    <t>13D</t>
  </si>
  <si>
    <t>24/871</t>
  </si>
  <si>
    <t>Jeremy Barton</t>
  </si>
  <si>
    <t>Vet 250 Nov</t>
  </si>
  <si>
    <t>32C</t>
  </si>
  <si>
    <t>26/1025</t>
  </si>
  <si>
    <t>Luke Ketter</t>
  </si>
  <si>
    <t>Hwt Nov</t>
  </si>
  <si>
    <t>23D</t>
  </si>
  <si>
    <t>27/971</t>
  </si>
  <si>
    <t>Rollin Severance</t>
  </si>
  <si>
    <t>GG</t>
  </si>
  <si>
    <t>32A</t>
  </si>
  <si>
    <t>28/964</t>
  </si>
  <si>
    <t>Dan Kimes</t>
  </si>
  <si>
    <t>Sen Hwt Nov</t>
  </si>
  <si>
    <t>17C</t>
  </si>
  <si>
    <t>28/1026</t>
  </si>
  <si>
    <t>Brendan Crow</t>
  </si>
  <si>
    <t>62C</t>
  </si>
  <si>
    <t>28/1061</t>
  </si>
  <si>
    <t>Todd Jergensen</t>
  </si>
  <si>
    <t>44A</t>
  </si>
  <si>
    <t>28/1167</t>
  </si>
  <si>
    <t>Robby Errett</t>
  </si>
  <si>
    <t>25A</t>
  </si>
  <si>
    <t>29/1005</t>
  </si>
  <si>
    <t>Garrett Severen</t>
  </si>
  <si>
    <t>SO CAL MC</t>
  </si>
  <si>
    <t>54D</t>
  </si>
  <si>
    <t>30/1066</t>
  </si>
  <si>
    <t>Jim Underwood</t>
  </si>
  <si>
    <t>31B</t>
  </si>
  <si>
    <t>30/1126</t>
  </si>
  <si>
    <t>Paul Thoegersen</t>
  </si>
  <si>
    <t>33B</t>
  </si>
  <si>
    <t>34/1188</t>
  </si>
  <si>
    <t>Marc Deshane</t>
  </si>
  <si>
    <t>65A</t>
  </si>
  <si>
    <t>34/1206</t>
  </si>
  <si>
    <t>Douglas Helmstetler</t>
  </si>
  <si>
    <t>31C</t>
  </si>
  <si>
    <t>36/1264</t>
  </si>
  <si>
    <t>Steve Bishop</t>
  </si>
  <si>
    <t>BADGERS</t>
  </si>
  <si>
    <t>17B</t>
  </si>
  <si>
    <t>37/1139</t>
  </si>
  <si>
    <t>Max Brunson</t>
  </si>
  <si>
    <t>29C</t>
  </si>
  <si>
    <t>37/1623</t>
  </si>
  <si>
    <t>Cody Hayes</t>
  </si>
  <si>
    <t>35D</t>
  </si>
  <si>
    <t>38/1772</t>
  </si>
  <si>
    <t>Dan Wilson</t>
  </si>
  <si>
    <t>67B</t>
  </si>
  <si>
    <t>40/1455</t>
  </si>
  <si>
    <t>Max Christensen</t>
  </si>
  <si>
    <t>Mag 250 Int</t>
  </si>
  <si>
    <t>25C</t>
  </si>
  <si>
    <t>40/1533</t>
  </si>
  <si>
    <t>Don Brunson</t>
  </si>
  <si>
    <t>29B</t>
  </si>
  <si>
    <t>40/1571</t>
  </si>
  <si>
    <t>Troy Le Grande</t>
  </si>
  <si>
    <t>42B</t>
  </si>
  <si>
    <t>40/1693</t>
  </si>
  <si>
    <t>Jeremy Cable</t>
  </si>
  <si>
    <t>52D</t>
  </si>
  <si>
    <t>40/1733</t>
  </si>
  <si>
    <t>Kevin McKeehan</t>
  </si>
  <si>
    <t>40A</t>
  </si>
  <si>
    <t>44/1578</t>
  </si>
  <si>
    <t>Keith Jones</t>
  </si>
  <si>
    <t>21A</t>
  </si>
  <si>
    <t>44/1767</t>
  </si>
  <si>
    <t>Joseph Tabush</t>
  </si>
  <si>
    <t>Sen 250 Nov</t>
  </si>
  <si>
    <t>41A</t>
  </si>
  <si>
    <t>45/1846</t>
  </si>
  <si>
    <t>Don Nielsen</t>
  </si>
  <si>
    <t>7B</t>
  </si>
  <si>
    <t>46/1620</t>
  </si>
  <si>
    <t>Olivia Rich</t>
  </si>
  <si>
    <t>Women Int</t>
  </si>
  <si>
    <t>35C</t>
  </si>
  <si>
    <t>46/1784</t>
  </si>
  <si>
    <t>Ty Gray</t>
  </si>
  <si>
    <t>54A</t>
  </si>
  <si>
    <t>46/2019</t>
  </si>
  <si>
    <t>Igor Semendyoyev</t>
  </si>
  <si>
    <t>33D</t>
  </si>
  <si>
    <t>49/1947</t>
  </si>
  <si>
    <t>Greg Cannon</t>
  </si>
  <si>
    <t>47A</t>
  </si>
  <si>
    <t>50/1674</t>
  </si>
  <si>
    <t>Mark Evans</t>
  </si>
  <si>
    <t>41B</t>
  </si>
  <si>
    <t>52/2167</t>
  </si>
  <si>
    <t>Maurice Dorris</t>
  </si>
  <si>
    <t>7A</t>
  </si>
  <si>
    <t>60/2358</t>
  </si>
  <si>
    <t>Keith Dejongh</t>
  </si>
  <si>
    <t>45C</t>
  </si>
  <si>
    <t>60/2812</t>
  </si>
  <si>
    <t>Ty Montee</t>
  </si>
  <si>
    <t>13B</t>
  </si>
  <si>
    <t>63/2974</t>
  </si>
  <si>
    <t>Adam Casper</t>
  </si>
  <si>
    <t>13C</t>
  </si>
  <si>
    <t>63/2979</t>
  </si>
  <si>
    <t>Roy Schneider</t>
  </si>
  <si>
    <t>56B</t>
  </si>
  <si>
    <t>65/2246</t>
  </si>
  <si>
    <t>Austin Newman</t>
  </si>
  <si>
    <t>5D</t>
  </si>
  <si>
    <t>72/3179</t>
  </si>
  <si>
    <t>Brian Leonhardt</t>
  </si>
  <si>
    <t>22C</t>
  </si>
  <si>
    <t>73/3609</t>
  </si>
  <si>
    <t>Daniel Barnett</t>
  </si>
  <si>
    <t>67A</t>
  </si>
  <si>
    <t>74/3007</t>
  </si>
  <si>
    <t>Brandon Krause</t>
  </si>
  <si>
    <t>62B</t>
  </si>
  <si>
    <t>75/3616</t>
  </si>
  <si>
    <t>Douglas Macpherson</t>
  </si>
  <si>
    <t>67C</t>
  </si>
  <si>
    <t>79/3417</t>
  </si>
  <si>
    <t>Mike Perry</t>
  </si>
  <si>
    <t>SO CAL</t>
  </si>
  <si>
    <t>55D</t>
  </si>
  <si>
    <t>82/3561</t>
  </si>
  <si>
    <t>Jeff Erickson</t>
  </si>
  <si>
    <t>58A</t>
  </si>
  <si>
    <t>98/3696</t>
  </si>
  <si>
    <t>Sander Avant</t>
  </si>
  <si>
    <t>26A</t>
  </si>
  <si>
    <t>118/4240</t>
  </si>
  <si>
    <t>Chris Whiting</t>
  </si>
  <si>
    <t>18A</t>
  </si>
  <si>
    <t>23/900</t>
  </si>
  <si>
    <t>Paul Le Tourneur</t>
  </si>
  <si>
    <t>64B</t>
  </si>
  <si>
    <t>54/2046</t>
  </si>
  <si>
    <t>Michael McGurk</t>
  </si>
  <si>
    <t>2C</t>
  </si>
  <si>
    <t>66/2891</t>
  </si>
  <si>
    <t>Jake Rozelle</t>
  </si>
  <si>
    <t>2B</t>
  </si>
  <si>
    <t>Tom Albright</t>
  </si>
  <si>
    <t>17A</t>
  </si>
  <si>
    <t>Lance Black</t>
  </si>
  <si>
    <t>16C</t>
  </si>
  <si>
    <t>Kevin Boutte</t>
  </si>
  <si>
    <t>42C</t>
  </si>
  <si>
    <t>Steve Muehler</t>
  </si>
  <si>
    <t>18B</t>
  </si>
  <si>
    <t>Steve Rinker Jr</t>
  </si>
  <si>
    <t>15B</t>
  </si>
  <si>
    <t>Tim Staubs</t>
  </si>
  <si>
    <t>61C</t>
  </si>
  <si>
    <t>13/63</t>
  </si>
  <si>
    <t>Joe Miller</t>
  </si>
  <si>
    <t>14D</t>
  </si>
  <si>
    <t>17/14</t>
  </si>
  <si>
    <t>Gary Shafer</t>
  </si>
  <si>
    <t>57B</t>
  </si>
  <si>
    <t>17/68</t>
  </si>
  <si>
    <t>Eric Lissoy</t>
  </si>
  <si>
    <t>42D</t>
  </si>
  <si>
    <t>20/8</t>
  </si>
  <si>
    <t>Jeff Owen</t>
  </si>
  <si>
    <t>36C</t>
  </si>
  <si>
    <t>25/119</t>
  </si>
  <si>
    <t>Mark Zela</t>
  </si>
  <si>
    <t>39D</t>
  </si>
  <si>
    <t>26/13</t>
  </si>
  <si>
    <t>Ben Dunagan</t>
  </si>
  <si>
    <t>48B</t>
  </si>
  <si>
    <t>26/39</t>
  </si>
  <si>
    <t>Glen Mulock</t>
  </si>
  <si>
    <t>16A</t>
  </si>
  <si>
    <t>27/34</t>
  </si>
  <si>
    <t>Travis Green</t>
  </si>
  <si>
    <t>SUZ</t>
  </si>
  <si>
    <t>16D</t>
  </si>
  <si>
    <t>29/55</t>
  </si>
  <si>
    <t>Lori Prentice</t>
  </si>
  <si>
    <t>9B</t>
  </si>
  <si>
    <t>32/104</t>
  </si>
  <si>
    <t>John Clevland</t>
  </si>
  <si>
    <t>58B</t>
  </si>
  <si>
    <t>32/433</t>
  </si>
  <si>
    <t>Bonnie Boone</t>
  </si>
  <si>
    <t>9C</t>
  </si>
  <si>
    <t>37/108</t>
  </si>
  <si>
    <t>Rodney Roderick</t>
  </si>
  <si>
    <t>6C</t>
  </si>
  <si>
    <t>50/30</t>
  </si>
  <si>
    <t>Marlo Orduno</t>
  </si>
  <si>
    <t>56D</t>
  </si>
  <si>
    <t>67/818</t>
  </si>
  <si>
    <t>Chad Horton</t>
  </si>
  <si>
    <t>8D</t>
  </si>
  <si>
    <t>Ren Paolino</t>
  </si>
  <si>
    <t>34D</t>
  </si>
  <si>
    <t>16/7</t>
  </si>
  <si>
    <t>Richard Parker</t>
  </si>
  <si>
    <t>32B</t>
  </si>
  <si>
    <t>56/732</t>
  </si>
  <si>
    <t>David Wright</t>
  </si>
  <si>
    <t>8A</t>
  </si>
  <si>
    <t>0/4</t>
  </si>
  <si>
    <t>Larry Kunkel</t>
  </si>
  <si>
    <t>39A</t>
  </si>
  <si>
    <t>0/18</t>
  </si>
  <si>
    <t>Victor Farley</t>
  </si>
  <si>
    <t>65B</t>
  </si>
  <si>
    <t>0/21</t>
  </si>
  <si>
    <t>Paul Perrelle</t>
  </si>
  <si>
    <t>10A</t>
  </si>
  <si>
    <t>Robert Larkin</t>
  </si>
  <si>
    <t>10B</t>
  </si>
  <si>
    <t>Jannean Sapp</t>
  </si>
  <si>
    <t>6B</t>
  </si>
  <si>
    <t>9/376</t>
  </si>
  <si>
    <t>Janine Kohls</t>
  </si>
  <si>
    <t>12A</t>
  </si>
  <si>
    <t>32/1061</t>
  </si>
  <si>
    <t>Shawn Bigney</t>
  </si>
  <si>
    <t>ATV Exp</t>
  </si>
  <si>
    <t>76A</t>
  </si>
  <si>
    <t>0/6</t>
  </si>
  <si>
    <t>Dick Cressy</t>
  </si>
  <si>
    <t>Masters Exp</t>
  </si>
  <si>
    <t>4C</t>
  </si>
  <si>
    <t>0/8</t>
  </si>
  <si>
    <t>Lee Ramont</t>
  </si>
  <si>
    <t>PRAIRIE DOGS</t>
  </si>
  <si>
    <t>75A</t>
  </si>
  <si>
    <t>0/15</t>
  </si>
  <si>
    <t>Lee Henderson</t>
  </si>
  <si>
    <t>Mag 250 Nov</t>
  </si>
  <si>
    <t>21C</t>
  </si>
  <si>
    <t>0/19</t>
  </si>
  <si>
    <t>Andrea Bosemer</t>
  </si>
  <si>
    <t>ATV Int</t>
  </si>
  <si>
    <t>77A</t>
  </si>
  <si>
    <t>Benjamin Meza</t>
  </si>
  <si>
    <t>Mini Exp</t>
  </si>
  <si>
    <t>51A</t>
  </si>
  <si>
    <t>0/20</t>
  </si>
  <si>
    <t>Tarak Abbasi</t>
  </si>
  <si>
    <t>11D</t>
  </si>
  <si>
    <t>Jerry Strahler</t>
  </si>
  <si>
    <t>Mag Hwt Nov</t>
  </si>
  <si>
    <t>19C</t>
  </si>
  <si>
    <t>0/28</t>
  </si>
  <si>
    <t>Rick Levine</t>
  </si>
  <si>
    <t>45B</t>
  </si>
  <si>
    <t>Jason Wells</t>
  </si>
  <si>
    <t>Hwt Beg</t>
  </si>
  <si>
    <t>48D</t>
  </si>
  <si>
    <t>0/29</t>
  </si>
  <si>
    <t>Frank Brewer</t>
  </si>
  <si>
    <t>5C</t>
  </si>
  <si>
    <t>0/30</t>
  </si>
  <si>
    <t>Horace Vega</t>
  </si>
  <si>
    <t>10D</t>
  </si>
  <si>
    <t>0/33</t>
  </si>
  <si>
    <t>Donn Nay</t>
  </si>
  <si>
    <t>25D</t>
  </si>
  <si>
    <t>0/39</t>
  </si>
  <si>
    <t>Ron Woods</t>
  </si>
  <si>
    <t>CHAPARRALS</t>
  </si>
  <si>
    <t>50B</t>
  </si>
  <si>
    <t>0/53</t>
  </si>
  <si>
    <t>Dwight Matney</t>
  </si>
  <si>
    <t>39C</t>
  </si>
  <si>
    <t>Eric Torgeson</t>
  </si>
  <si>
    <t>14A</t>
  </si>
  <si>
    <t>Brad Vandenberg</t>
  </si>
  <si>
    <t>54C</t>
  </si>
  <si>
    <t>Ryan Wilson</t>
  </si>
  <si>
    <t>INVADERS MC</t>
  </si>
  <si>
    <t>77B</t>
  </si>
  <si>
    <t>Daniel Scudella</t>
  </si>
  <si>
    <t>Sen Hwt Beg</t>
  </si>
  <si>
    <t>46B</t>
  </si>
  <si>
    <t>Robert Rubin</t>
  </si>
  <si>
    <t>75B</t>
  </si>
  <si>
    <t>2/101</t>
  </si>
  <si>
    <t>Ron Kenyon</t>
  </si>
  <si>
    <t>61B</t>
  </si>
  <si>
    <t>2/112</t>
  </si>
  <si>
    <t>Dale Gehr</t>
  </si>
  <si>
    <t>18C</t>
  </si>
  <si>
    <t>2/134</t>
  </si>
  <si>
    <t>Rod McInnis</t>
  </si>
  <si>
    <t>4A</t>
  </si>
  <si>
    <t>2/140</t>
  </si>
  <si>
    <t>Mike Korgan</t>
  </si>
  <si>
    <t>30D</t>
  </si>
  <si>
    <t>3/115</t>
  </si>
  <si>
    <t>Deidra Jenkins</t>
  </si>
  <si>
    <t>Sen Wom Nov</t>
  </si>
  <si>
    <t>59B</t>
  </si>
  <si>
    <t>3/176</t>
  </si>
  <si>
    <t>John McKeehan</t>
  </si>
  <si>
    <t>ATV Nov</t>
  </si>
  <si>
    <t>79A</t>
  </si>
  <si>
    <t>5/190</t>
  </si>
  <si>
    <t>David Townsend</t>
  </si>
  <si>
    <t>10C</t>
  </si>
  <si>
    <t>6/167</t>
  </si>
  <si>
    <t>Michael Berry</t>
  </si>
  <si>
    <t>18D</t>
  </si>
  <si>
    <t>8/305</t>
  </si>
  <si>
    <t>Justyce Dunagan</t>
  </si>
  <si>
    <t>48C</t>
  </si>
  <si>
    <t>Michael Hastings</t>
  </si>
  <si>
    <t>28C</t>
  </si>
  <si>
    <t>10/342</t>
  </si>
  <si>
    <t>Jason Kleber</t>
  </si>
  <si>
    <t>64A</t>
  </si>
  <si>
    <t>Rachel Bosemer</t>
  </si>
  <si>
    <t>78A</t>
  </si>
  <si>
    <t>Rick Bosemer</t>
  </si>
  <si>
    <t>78B</t>
  </si>
  <si>
    <t>18/651</t>
  </si>
  <si>
    <t>Marc Brown</t>
  </si>
  <si>
    <t>41D</t>
  </si>
  <si>
    <t>28/686</t>
  </si>
  <si>
    <t>Ned Jones</t>
  </si>
  <si>
    <t>Legends Exp</t>
  </si>
  <si>
    <t>4B</t>
  </si>
  <si>
    <t>30/598</t>
  </si>
  <si>
    <t>Timothy Brady</t>
  </si>
  <si>
    <t>51D</t>
  </si>
  <si>
    <t>36/933</t>
  </si>
  <si>
    <t>Keira Lynch</t>
  </si>
  <si>
    <t>23B</t>
  </si>
  <si>
    <t>40/1018</t>
  </si>
  <si>
    <t>Jesse Archer</t>
  </si>
  <si>
    <t>Vet 250 Beg</t>
  </si>
  <si>
    <t>60D</t>
  </si>
  <si>
    <t>43/1191</t>
  </si>
  <si>
    <t>Robert Torgerson</t>
  </si>
  <si>
    <t>61A</t>
  </si>
  <si>
    <t>70/1874</t>
  </si>
  <si>
    <t>Gregory Harrison</t>
  </si>
  <si>
    <t>20B</t>
  </si>
  <si>
    <t>94/1910</t>
  </si>
  <si>
    <t>Stephanie Townsend</t>
  </si>
  <si>
    <t>Women Nov</t>
  </si>
  <si>
    <t>12C</t>
  </si>
  <si>
    <t>128/3470</t>
  </si>
  <si>
    <t>Jerry Oman</t>
  </si>
  <si>
    <t>56A</t>
  </si>
  <si>
    <t>23/1131</t>
  </si>
  <si>
    <t>Steve Morefield</t>
  </si>
  <si>
    <t>53B</t>
  </si>
  <si>
    <t>31/1843</t>
  </si>
  <si>
    <t>Shelly Kapfhammer</t>
  </si>
  <si>
    <t>53A</t>
  </si>
  <si>
    <t>64/2662</t>
  </si>
  <si>
    <t>Peggy Ogaz</t>
  </si>
  <si>
    <t>76B</t>
  </si>
  <si>
    <t>Jim Ingersoll</t>
  </si>
  <si>
    <t>CHAPPARRALS</t>
  </si>
  <si>
    <t>50A</t>
  </si>
  <si>
    <t>Jared Archer</t>
  </si>
  <si>
    <t>250 Beg</t>
  </si>
  <si>
    <t>60C</t>
  </si>
  <si>
    <t>0/0</t>
  </si>
  <si>
    <t>Byron Purdy</t>
  </si>
  <si>
    <t>16B</t>
  </si>
  <si>
    <t>Steven III Kirk</t>
  </si>
  <si>
    <t>14C</t>
  </si>
  <si>
    <t>Jeffery Todd</t>
  </si>
  <si>
    <t>11C</t>
  </si>
  <si>
    <t>Jessica Chandler</t>
  </si>
  <si>
    <t>100'S</t>
  </si>
  <si>
    <t>200 Beg</t>
  </si>
  <si>
    <t>68A</t>
  </si>
  <si>
    <t>Kelly Cole</t>
  </si>
  <si>
    <t>27B</t>
  </si>
  <si>
    <t>Sergio Cannone</t>
  </si>
  <si>
    <t>29A</t>
  </si>
  <si>
    <t/>
  </si>
  <si>
    <t>J10</t>
  </si>
  <si>
    <t>C9</t>
  </si>
  <si>
    <t>C4</t>
  </si>
  <si>
    <t>9</t>
  </si>
  <si>
    <t>4</t>
  </si>
  <si>
    <t>H1</t>
  </si>
  <si>
    <t>415c</t>
  </si>
  <si>
    <t>C27</t>
  </si>
  <si>
    <t>W17</t>
  </si>
  <si>
    <t>O46x</t>
  </si>
  <si>
    <t>S7</t>
  </si>
  <si>
    <t>V39x</t>
  </si>
  <si>
    <t>V19</t>
  </si>
  <si>
    <t>O5x</t>
  </si>
  <si>
    <t>S1</t>
  </si>
  <si>
    <t>O2x</t>
  </si>
  <si>
    <t>S5</t>
  </si>
  <si>
    <t>O11x</t>
  </si>
  <si>
    <t>S4</t>
  </si>
  <si>
    <t>O18x</t>
  </si>
  <si>
    <t>S2</t>
  </si>
  <si>
    <t>O21</t>
  </si>
  <si>
    <t>O88</t>
  </si>
  <si>
    <t>O440</t>
  </si>
  <si>
    <t>M5</t>
  </si>
  <si>
    <t>M62</t>
  </si>
  <si>
    <t>212</t>
  </si>
  <si>
    <t>O68</t>
  </si>
  <si>
    <t>190</t>
  </si>
  <si>
    <t>O3</t>
  </si>
  <si>
    <t>O2</t>
  </si>
  <si>
    <t>O51</t>
  </si>
  <si>
    <t>T433</t>
  </si>
  <si>
    <t>M2x</t>
  </si>
  <si>
    <t>J8</t>
  </si>
  <si>
    <t>M3x</t>
  </si>
  <si>
    <t>J5</t>
  </si>
  <si>
    <t>R26</t>
  </si>
  <si>
    <t>M23x</t>
  </si>
  <si>
    <t>J4</t>
  </si>
  <si>
    <t>M20</t>
  </si>
  <si>
    <t>M15</t>
  </si>
  <si>
    <t>M6</t>
  </si>
  <si>
    <t>R4</t>
  </si>
  <si>
    <t>R10</t>
  </si>
  <si>
    <t>M181</t>
  </si>
  <si>
    <t>M59</t>
  </si>
  <si>
    <t>V12x</t>
  </si>
  <si>
    <t>G6</t>
  </si>
  <si>
    <t>O112</t>
  </si>
  <si>
    <t>O87</t>
  </si>
  <si>
    <t>V3</t>
  </si>
  <si>
    <t>M842</t>
  </si>
  <si>
    <t>G9</t>
  </si>
  <si>
    <t>V106</t>
  </si>
  <si>
    <t>V52</t>
  </si>
  <si>
    <t>O128x</t>
  </si>
  <si>
    <t>S13</t>
  </si>
  <si>
    <t>R6</t>
  </si>
  <si>
    <t>V163</t>
  </si>
  <si>
    <t>V31</t>
  </si>
  <si>
    <t>M4</t>
  </si>
  <si>
    <t>O30</t>
  </si>
  <si>
    <t>V26</t>
  </si>
  <si>
    <t>V24</t>
  </si>
  <si>
    <t>M32</t>
  </si>
  <si>
    <t>M10</t>
  </si>
  <si>
    <t>J6</t>
  </si>
  <si>
    <t>C8</t>
  </si>
  <si>
    <t>O20</t>
  </si>
  <si>
    <t>H41</t>
  </si>
  <si>
    <t>M12</t>
  </si>
  <si>
    <t>S10</t>
  </si>
  <si>
    <t>O10</t>
  </si>
  <si>
    <t>S8</t>
  </si>
  <si>
    <t>O357</t>
  </si>
  <si>
    <t>O94</t>
  </si>
  <si>
    <t>L3</t>
  </si>
  <si>
    <t>J17</t>
  </si>
  <si>
    <t>S45</t>
  </si>
  <si>
    <t>M28</t>
  </si>
  <si>
    <t>97x</t>
  </si>
  <si>
    <t>c84</t>
  </si>
  <si>
    <t>O416</t>
  </si>
  <si>
    <t>E6432</t>
  </si>
  <si>
    <t>282x</t>
  </si>
  <si>
    <t>M21</t>
  </si>
  <si>
    <t>V54</t>
  </si>
  <si>
    <t>H56</t>
  </si>
  <si>
    <t>234</t>
  </si>
  <si>
    <t>M77</t>
  </si>
  <si>
    <t>O327</t>
  </si>
  <si>
    <t>O95</t>
  </si>
  <si>
    <t>O427</t>
  </si>
  <si>
    <t>W75</t>
  </si>
  <si>
    <t>M78</t>
  </si>
  <si>
    <t>S53</t>
  </si>
  <si>
    <t>O117</t>
  </si>
  <si>
    <t>O139x</t>
  </si>
  <si>
    <t>26c</t>
  </si>
  <si>
    <t>M108x</t>
  </si>
  <si>
    <t>O383</t>
  </si>
  <si>
    <t>O371</t>
  </si>
  <si>
    <t>M27</t>
  </si>
  <si>
    <t>J41</t>
  </si>
  <si>
    <t>M232</t>
  </si>
  <si>
    <t>H42</t>
  </si>
  <si>
    <t>X15</t>
  </si>
  <si>
    <t>W10</t>
  </si>
  <si>
    <t>W15</t>
  </si>
  <si>
    <t>W38</t>
  </si>
  <si>
    <t>W2</t>
  </si>
  <si>
    <t>V444x</t>
  </si>
  <si>
    <t>M243</t>
  </si>
  <si>
    <t>M82</t>
  </si>
  <si>
    <t>2011</t>
  </si>
  <si>
    <t>M30</t>
  </si>
  <si>
    <t>M12x</t>
  </si>
  <si>
    <t>M257x</t>
  </si>
  <si>
    <t>J47</t>
  </si>
  <si>
    <t>R70</t>
  </si>
  <si>
    <t>R28</t>
  </si>
  <si>
    <t>O915</t>
  </si>
  <si>
    <t>O38</t>
  </si>
  <si>
    <t>E3992</t>
  </si>
  <si>
    <t>23c</t>
  </si>
  <si>
    <t>5x</t>
  </si>
  <si>
    <t>X2</t>
  </si>
  <si>
    <t>60c</t>
  </si>
  <si>
    <t>M223</t>
  </si>
  <si>
    <t>M73</t>
  </si>
  <si>
    <t>O106</t>
  </si>
  <si>
    <t>O128</t>
  </si>
  <si>
    <t>V78</t>
  </si>
  <si>
    <t>227</t>
  </si>
  <si>
    <t>V96x</t>
  </si>
  <si>
    <t>G37</t>
  </si>
  <si>
    <t>620</t>
  </si>
  <si>
    <t>M1x</t>
  </si>
  <si>
    <t>J1</t>
  </si>
  <si>
    <t>O172x</t>
  </si>
  <si>
    <t>O47</t>
  </si>
  <si>
    <t>O31</t>
  </si>
  <si>
    <t>K3</t>
  </si>
  <si>
    <t>K1</t>
  </si>
  <si>
    <t>C2</t>
  </si>
  <si>
    <t>C1</t>
  </si>
  <si>
    <t>V3x</t>
  </si>
  <si>
    <t>G7</t>
  </si>
  <si>
    <t>M3</t>
  </si>
  <si>
    <t>M58x</t>
  </si>
  <si>
    <t>W21</t>
  </si>
  <si>
    <t>X44</t>
  </si>
  <si>
    <t>420</t>
  </si>
  <si>
    <t>H46</t>
  </si>
  <si>
    <t>420c</t>
  </si>
  <si>
    <t>C420</t>
  </si>
  <si>
    <t>M19x</t>
  </si>
  <si>
    <t>711c</t>
  </si>
  <si>
    <t>M105</t>
  </si>
  <si>
    <t>O728</t>
  </si>
  <si>
    <t>O98</t>
  </si>
  <si>
    <t>O62</t>
  </si>
  <si>
    <t>O1x</t>
  </si>
  <si>
    <t>R5</t>
  </si>
  <si>
    <t>M86</t>
  </si>
  <si>
    <t>M61</t>
  </si>
  <si>
    <t>V59</t>
  </si>
  <si>
    <t>O1</t>
  </si>
  <si>
    <t>O835</t>
  </si>
  <si>
    <t>150c</t>
  </si>
  <si>
    <t>V129</t>
  </si>
  <si>
    <t>229</t>
  </si>
  <si>
    <t>O111</t>
  </si>
  <si>
    <t>V18</t>
  </si>
  <si>
    <t>J7</t>
  </si>
  <si>
    <t>M1</t>
  </si>
  <si>
    <t>M10x</t>
  </si>
  <si>
    <t>J113</t>
  </si>
  <si>
    <t>T1</t>
  </si>
  <si>
    <t>T11</t>
  </si>
  <si>
    <t>T22</t>
  </si>
  <si>
    <t>T15</t>
  </si>
  <si>
    <t>T6</t>
  </si>
  <si>
    <t>Dez#</t>
  </si>
  <si>
    <t>End#</t>
  </si>
  <si>
    <t>T20</t>
  </si>
  <si>
    <t>W5</t>
  </si>
  <si>
    <t>T5</t>
  </si>
  <si>
    <t>O49x</t>
  </si>
  <si>
    <t>562x</t>
  </si>
  <si>
    <t>999x</t>
  </si>
  <si>
    <t>X999</t>
  </si>
  <si>
    <t>C150</t>
  </si>
  <si>
    <t>X29</t>
  </si>
  <si>
    <t>118c</t>
  </si>
  <si>
    <t>24c</t>
  </si>
  <si>
    <t>M95x</t>
  </si>
  <si>
    <t>H2</t>
  </si>
  <si>
    <t>M40</t>
  </si>
  <si>
    <t>737x</t>
  </si>
  <si>
    <t>X18</t>
  </si>
  <si>
    <t>F12</t>
  </si>
  <si>
    <t>O11</t>
  </si>
  <si>
    <t>R3</t>
  </si>
  <si>
    <t>O17</t>
  </si>
  <si>
    <t>M44x</t>
  </si>
  <si>
    <t>O4x</t>
  </si>
  <si>
    <t>H363</t>
  </si>
  <si>
    <t>M97x</t>
  </si>
  <si>
    <t>J27</t>
  </si>
  <si>
    <t>S49</t>
  </si>
  <si>
    <t>M64</t>
  </si>
  <si>
    <t>M26</t>
  </si>
  <si>
    <t>O57</t>
  </si>
  <si>
    <t>W247</t>
  </si>
  <si>
    <t>M16</t>
  </si>
  <si>
    <t>M9x</t>
  </si>
  <si>
    <t>J9</t>
  </si>
  <si>
    <t>M93x</t>
  </si>
  <si>
    <t>63x</t>
  </si>
  <si>
    <t>V11x</t>
  </si>
  <si>
    <t>G4</t>
  </si>
  <si>
    <t>T35</t>
  </si>
  <si>
    <t>O110</t>
  </si>
  <si>
    <t>O103</t>
  </si>
  <si>
    <t>M777</t>
  </si>
  <si>
    <t>O15</t>
  </si>
  <si>
    <t>T14</t>
  </si>
  <si>
    <t>O3x</t>
  </si>
  <si>
    <t>M22x</t>
  </si>
  <si>
    <t>H8</t>
  </si>
  <si>
    <t>O138</t>
  </si>
  <si>
    <t>O5</t>
  </si>
  <si>
    <t>W7</t>
  </si>
  <si>
    <t>O80</t>
  </si>
  <si>
    <t>T12</t>
  </si>
  <si>
    <t>M51</t>
  </si>
  <si>
    <t>O711</t>
  </si>
  <si>
    <t>M196</t>
  </si>
  <si>
    <t>V555x</t>
  </si>
  <si>
    <t>Kaw</t>
  </si>
  <si>
    <t>O148</t>
  </si>
  <si>
    <t>O419</t>
  </si>
  <si>
    <t>BMW</t>
  </si>
  <si>
    <t>M8</t>
  </si>
  <si>
    <t>O154x</t>
  </si>
  <si>
    <t>O335</t>
  </si>
  <si>
    <t>V16x</t>
  </si>
  <si>
    <t>S46</t>
  </si>
  <si>
    <t>J26</t>
  </si>
  <si>
    <t>O808x</t>
  </si>
  <si>
    <t>O29x</t>
  </si>
  <si>
    <t>S41</t>
  </si>
  <si>
    <t>8/7</t>
  </si>
  <si>
    <t>8/23</t>
  </si>
  <si>
    <t>10/47</t>
  </si>
  <si>
    <t>11/26</t>
  </si>
  <si>
    <t>12/1</t>
  </si>
  <si>
    <t>12/11</t>
  </si>
  <si>
    <t>12/33</t>
  </si>
  <si>
    <t>1/49</t>
  </si>
  <si>
    <t>1/62</t>
  </si>
  <si>
    <t>1/14</t>
  </si>
  <si>
    <t>1/19</t>
  </si>
  <si>
    <t>1/38</t>
  </si>
  <si>
    <t>2/49</t>
  </si>
  <si>
    <t>2/76</t>
  </si>
  <si>
    <t>12/57</t>
  </si>
  <si>
    <t>3/00</t>
  </si>
  <si>
    <t>O/A</t>
  </si>
  <si>
    <t>Name</t>
  </si>
  <si>
    <t>EndCls</t>
  </si>
  <si>
    <t>DezCls</t>
  </si>
  <si>
    <t>Dez Class</t>
  </si>
  <si>
    <t>End Class</t>
  </si>
  <si>
    <t>2010 Four Aces Burro Enduro</t>
  </si>
  <si>
    <t>November 21, 2010</t>
  </si>
  <si>
    <t>Checks</t>
  </si>
  <si>
    <t>Points</t>
  </si>
  <si>
    <t>Tr</t>
  </si>
  <si>
    <t>T</t>
  </si>
  <si>
    <t>DQ - No Scorecard</t>
  </si>
  <si>
    <t>M18</t>
  </si>
  <si>
    <t>WRK</t>
  </si>
  <si>
    <t>Gregg Thompson</t>
  </si>
  <si>
    <t>M301x</t>
  </si>
  <si>
    <t>Nathan Hansing</t>
  </si>
  <si>
    <t>Checkers</t>
  </si>
  <si>
    <t>69x</t>
  </si>
  <si>
    <t>Ken Hansing</t>
  </si>
  <si>
    <t>O8x</t>
  </si>
  <si>
    <t>Teri Meyers</t>
  </si>
  <si>
    <t>Four Aces</t>
  </si>
  <si>
    <t>F24</t>
  </si>
  <si>
    <t>Greg Meyers</t>
  </si>
  <si>
    <t>O140</t>
  </si>
  <si>
    <t>Ken Baez</t>
  </si>
  <si>
    <t>O469x</t>
  </si>
  <si>
    <t>S42</t>
  </si>
  <si>
    <t>Stephen Davis</t>
  </si>
  <si>
    <t>O8</t>
  </si>
  <si>
    <t>Bruce Groves</t>
  </si>
  <si>
    <t>V63</t>
  </si>
  <si>
    <t>JC Eckert</t>
  </si>
  <si>
    <t>M34</t>
  </si>
  <si>
    <t>Steve Dombovary</t>
  </si>
  <si>
    <t>Aaron Austin</t>
  </si>
  <si>
    <t>R18</t>
  </si>
  <si>
    <t>R8</t>
  </si>
  <si>
    <t>Dan May</t>
  </si>
  <si>
    <t>O20x</t>
  </si>
  <si>
    <t>Andrew Whitehead</t>
  </si>
  <si>
    <t>Rich Wohlers</t>
  </si>
  <si>
    <t>R47</t>
  </si>
  <si>
    <t>David Rentfrow</t>
  </si>
  <si>
    <t>O233</t>
  </si>
  <si>
    <t>Jeff Heine</t>
  </si>
  <si>
    <t>M32x</t>
  </si>
  <si>
    <t>J12</t>
  </si>
  <si>
    <t>Corey Brown</t>
  </si>
  <si>
    <t>Richie Wohlers</t>
  </si>
  <si>
    <t>V43</t>
  </si>
  <si>
    <t>V11</t>
  </si>
  <si>
    <t>Jerry Grabow</t>
  </si>
  <si>
    <t>Rick Elmore</t>
  </si>
  <si>
    <t>Mike Yelton</t>
  </si>
  <si>
    <t>Scott Shaner</t>
  </si>
  <si>
    <t>M13</t>
  </si>
  <si>
    <t>M501x</t>
  </si>
  <si>
    <t>O528</t>
  </si>
  <si>
    <t>Alex Grabow</t>
  </si>
  <si>
    <t>O812</t>
  </si>
  <si>
    <t>O363</t>
  </si>
  <si>
    <t>J16</t>
  </si>
  <si>
    <t>M11</t>
  </si>
  <si>
    <t>H5</t>
  </si>
  <si>
    <t>H45</t>
  </si>
  <si>
    <t>Chris Buscaglia</t>
  </si>
  <si>
    <t>C28</t>
  </si>
  <si>
    <t>Kelly Christensen</t>
  </si>
  <si>
    <t>G2</t>
  </si>
  <si>
    <t>Kent Bartels</t>
  </si>
  <si>
    <t>Dave Wasden</t>
  </si>
  <si>
    <t>M63</t>
  </si>
  <si>
    <t>Cliff Thomas</t>
  </si>
  <si>
    <t>O27</t>
  </si>
  <si>
    <t>Brandon Thomas</t>
  </si>
  <si>
    <t>45c</t>
  </si>
  <si>
    <t>Doug Skipwith</t>
  </si>
  <si>
    <t>O14x</t>
  </si>
  <si>
    <t>Shawn Blair</t>
  </si>
  <si>
    <t>V12</t>
  </si>
  <si>
    <t>Chris Rogers</t>
  </si>
  <si>
    <t>Bill Tarling</t>
  </si>
  <si>
    <t>Dez Stew</t>
  </si>
  <si>
    <t>DeJongh</t>
  </si>
  <si>
    <t>Owen</t>
  </si>
  <si>
    <t>Barnett</t>
  </si>
  <si>
    <t>Sapp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</si>
</sst>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left"/>
    </xf>
    <xf numFmtId="17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ill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5.7109375" style="8" bestFit="1" customWidth="1"/>
    <col min="2" max="2" width="9.28125" style="8" bestFit="1" customWidth="1"/>
    <col min="3" max="3" width="7.00390625" style="8" bestFit="1" customWidth="1"/>
    <col min="4" max="4" width="7.00390625" style="8" customWidth="1"/>
    <col min="5" max="5" width="7.421875" style="8" bestFit="1" customWidth="1"/>
    <col min="6" max="6" width="10.00390625" style="8" customWidth="1"/>
    <col min="7" max="7" width="4.57421875" style="4" bestFit="1" customWidth="1"/>
    <col min="8" max="8" width="18.7109375" style="3" bestFit="1" customWidth="1"/>
    <col min="9" max="9" width="23.57421875" style="3" bestFit="1" customWidth="1"/>
    <col min="10" max="10" width="5.8515625" style="3" bestFit="1" customWidth="1"/>
    <col min="11" max="11" width="12.8515625" style="3" bestFit="1" customWidth="1"/>
    <col min="12" max="13" width="12.8515625" style="3" hidden="1" customWidth="1"/>
    <col min="14" max="14" width="6.57421875" style="4" bestFit="1" customWidth="1"/>
    <col min="15" max="15" width="6.28125" style="4" bestFit="1" customWidth="1"/>
    <col min="16" max="16" width="9.00390625" style="0" bestFit="1" customWidth="1"/>
    <col min="17" max="17" width="9.57421875" style="8" bestFit="1" customWidth="1"/>
  </cols>
  <sheetData>
    <row r="1" spans="8:9" ht="12.75">
      <c r="H1" s="15" t="s">
        <v>995</v>
      </c>
      <c r="I1" s="15"/>
    </row>
    <row r="2" spans="8:9" ht="12.75">
      <c r="H2" s="16" t="s">
        <v>996</v>
      </c>
      <c r="I2" s="16"/>
    </row>
    <row r="4" spans="1:17" s="14" customFormat="1" ht="12.75">
      <c r="A4" s="9" t="s">
        <v>989</v>
      </c>
      <c r="B4" s="9" t="s">
        <v>992</v>
      </c>
      <c r="C4" s="9" t="s">
        <v>991</v>
      </c>
      <c r="D4" s="9" t="s">
        <v>999</v>
      </c>
      <c r="E4" s="13" t="s">
        <v>997</v>
      </c>
      <c r="F4" s="13" t="s">
        <v>998</v>
      </c>
      <c r="G4" s="12" t="s">
        <v>4</v>
      </c>
      <c r="H4" s="11" t="s">
        <v>990</v>
      </c>
      <c r="I4" s="11" t="s">
        <v>1</v>
      </c>
      <c r="J4" s="11" t="s">
        <v>2</v>
      </c>
      <c r="K4" s="11" t="s">
        <v>3</v>
      </c>
      <c r="L4" s="11" t="s">
        <v>993</v>
      </c>
      <c r="M4" s="11" t="s">
        <v>994</v>
      </c>
      <c r="N4" s="12" t="s">
        <v>903</v>
      </c>
      <c r="O4" s="12" t="s">
        <v>904</v>
      </c>
      <c r="P4" s="10" t="s">
        <v>0</v>
      </c>
      <c r="Q4" s="9" t="s">
        <v>1074</v>
      </c>
    </row>
    <row r="5" spans="1:17" ht="12.75">
      <c r="A5" s="8">
        <v>5</v>
      </c>
      <c r="B5" s="8">
        <f>IF(L5&lt;&gt;"",COUNTIF(L$5:L5,L5),"")</f>
      </c>
      <c r="C5" s="8">
        <f>IF(M5&lt;&gt;"",COUNTIF(M$5:M5,M5),"")</f>
        <v>1</v>
      </c>
      <c r="D5" s="8" t="s">
        <v>1000</v>
      </c>
      <c r="E5" s="5">
        <v>13</v>
      </c>
      <c r="F5" s="5" t="s">
        <v>30</v>
      </c>
      <c r="G5" s="4" t="s">
        <v>29</v>
      </c>
      <c r="H5" s="3" t="s">
        <v>26</v>
      </c>
      <c r="I5" s="3" t="s">
        <v>27</v>
      </c>
      <c r="J5" s="3" t="s">
        <v>22</v>
      </c>
      <c r="K5" s="3" t="s">
        <v>28</v>
      </c>
      <c r="L5" s="3">
        <f aca="true" t="shared" si="0" ref="L5:L14">IF(N5&lt;&gt;"",K5,"")</f>
      </c>
      <c r="M5" s="3" t="str">
        <f aca="true" t="shared" si="1" ref="M5:M16">IF(O5&lt;&gt;"",K5,"")</f>
        <v>Sen 250 Exp</v>
      </c>
      <c r="N5" s="4" t="s">
        <v>718</v>
      </c>
      <c r="O5" s="4" t="s">
        <v>798</v>
      </c>
      <c r="P5">
        <v>479426</v>
      </c>
      <c r="Q5" s="8" t="s">
        <v>1077</v>
      </c>
    </row>
    <row r="6" spans="1:17" ht="12.75">
      <c r="A6" s="8">
        <v>8</v>
      </c>
      <c r="B6" s="8">
        <f>IF(L6&lt;&gt;"",COUNTIF(L$5:L6,L6),"")</f>
        <v>1</v>
      </c>
      <c r="C6" s="8">
        <f>IF(M6&lt;&gt;"",COUNTIF(M$5:M6,M6),"")</f>
      </c>
      <c r="D6" s="8" t="s">
        <v>1000</v>
      </c>
      <c r="E6" s="5">
        <v>13</v>
      </c>
      <c r="F6" s="5" t="s">
        <v>45</v>
      </c>
      <c r="G6" s="4" t="s">
        <v>44</v>
      </c>
      <c r="H6" s="3" t="s">
        <v>42</v>
      </c>
      <c r="I6" s="3" t="s">
        <v>43</v>
      </c>
      <c r="J6" s="3" t="s">
        <v>38</v>
      </c>
      <c r="K6" s="3" t="s">
        <v>28</v>
      </c>
      <c r="L6" s="3" t="str">
        <f t="shared" si="0"/>
        <v>Sen 250 Exp</v>
      </c>
      <c r="M6" s="3">
        <f t="shared" si="1"/>
      </c>
      <c r="N6" s="4" t="s">
        <v>882</v>
      </c>
      <c r="O6" s="4" t="s">
        <v>718</v>
      </c>
      <c r="P6">
        <v>676522</v>
      </c>
      <c r="Q6" s="8" t="s">
        <v>1077</v>
      </c>
    </row>
    <row r="7" spans="1:17" ht="12.75">
      <c r="A7" s="8">
        <v>12</v>
      </c>
      <c r="B7" s="8">
        <f>IF(L7&lt;&gt;"",COUNTIF(L$5:L7,L7),"")</f>
      </c>
      <c r="C7" s="8">
        <f>IF(M7&lt;&gt;"",COUNTIF(M$5:M7,M7),"")</f>
        <v>2</v>
      </c>
      <c r="E7" s="5">
        <v>13</v>
      </c>
      <c r="F7" s="5" t="s">
        <v>60</v>
      </c>
      <c r="G7" s="4" t="s">
        <v>59</v>
      </c>
      <c r="H7" s="3" t="s">
        <v>58</v>
      </c>
      <c r="I7" s="3" t="s">
        <v>27</v>
      </c>
      <c r="J7" s="3" t="s">
        <v>38</v>
      </c>
      <c r="K7" s="3" t="s">
        <v>28</v>
      </c>
      <c r="L7" s="3">
        <f t="shared" si="0"/>
      </c>
      <c r="M7" s="3" t="str">
        <f t="shared" si="1"/>
        <v>Sen 250 Exp</v>
      </c>
      <c r="N7" s="4" t="s">
        <v>718</v>
      </c>
      <c r="O7" s="4" t="s">
        <v>968</v>
      </c>
      <c r="P7">
        <v>516874</v>
      </c>
      <c r="Q7" s="8" t="s">
        <v>1077</v>
      </c>
    </row>
    <row r="8" spans="1:17" ht="12.75">
      <c r="A8" s="8">
        <v>14</v>
      </c>
      <c r="B8" s="8">
        <f>IF(L8&lt;&gt;"",COUNTIF(L$5:L8,L8),"")</f>
        <v>2</v>
      </c>
      <c r="C8" s="8">
        <f>IF(M8&lt;&gt;"",COUNTIF(M$5:M8,M8),"")</f>
        <v>3</v>
      </c>
      <c r="E8" s="5">
        <v>13</v>
      </c>
      <c r="F8" s="5" t="s">
        <v>68</v>
      </c>
      <c r="G8" s="4" t="s">
        <v>67</v>
      </c>
      <c r="H8" s="3" t="s">
        <v>65</v>
      </c>
      <c r="I8" s="3" t="s">
        <v>66</v>
      </c>
      <c r="J8" s="3" t="s">
        <v>38</v>
      </c>
      <c r="K8" s="3" t="s">
        <v>28</v>
      </c>
      <c r="L8" s="3" t="str">
        <f t="shared" si="0"/>
        <v>Sen 250 Exp</v>
      </c>
      <c r="M8" s="3" t="str">
        <f t="shared" si="1"/>
        <v>Sen 250 Exp</v>
      </c>
      <c r="N8" s="4" t="s">
        <v>971</v>
      </c>
      <c r="O8" s="4" t="s">
        <v>972</v>
      </c>
      <c r="P8">
        <v>333824</v>
      </c>
      <c r="Q8" s="8" t="s">
        <v>1077</v>
      </c>
    </row>
    <row r="9" spans="1:17" ht="12.75">
      <c r="A9" s="8">
        <v>39</v>
      </c>
      <c r="B9" s="8">
        <f>IF(L9&lt;&gt;"",COUNTIF(L$5:L9,L9),"")</f>
        <v>3</v>
      </c>
      <c r="C9" s="8">
        <f>IF(M9&lt;&gt;"",COUNTIF(M$5:M9,M9),"")</f>
        <v>4</v>
      </c>
      <c r="E9" s="5">
        <v>13</v>
      </c>
      <c r="F9" s="5" t="s">
        <v>161</v>
      </c>
      <c r="G9" s="4" t="s">
        <v>160</v>
      </c>
      <c r="H9" s="3" t="s">
        <v>158</v>
      </c>
      <c r="I9" s="3" t="s">
        <v>159</v>
      </c>
      <c r="J9" s="3" t="s">
        <v>22</v>
      </c>
      <c r="K9" s="3" t="s">
        <v>28</v>
      </c>
      <c r="L9" s="3" t="str">
        <f t="shared" si="0"/>
        <v>Sen 250 Exp</v>
      </c>
      <c r="M9" s="3" t="str">
        <f t="shared" si="1"/>
        <v>Sen 250 Exp</v>
      </c>
      <c r="N9" s="4" t="s">
        <v>738</v>
      </c>
      <c r="O9" s="4" t="s">
        <v>739</v>
      </c>
      <c r="P9">
        <v>712924</v>
      </c>
      <c r="Q9" s="8" t="s">
        <v>1077</v>
      </c>
    </row>
    <row r="10" spans="1:17" ht="12.75">
      <c r="A10" s="8">
        <v>42</v>
      </c>
      <c r="B10" s="8">
        <f>IF(L10&lt;&gt;"",COUNTIF(L$5:L10,L10),"")</f>
        <v>4</v>
      </c>
      <c r="C10" s="8">
        <f>IF(M10&lt;&gt;"",COUNTIF(M$5:M10,M10),"")</f>
      </c>
      <c r="E10" s="5">
        <v>13</v>
      </c>
      <c r="F10" s="5" t="s">
        <v>170</v>
      </c>
      <c r="G10" s="4" t="s">
        <v>169</v>
      </c>
      <c r="H10" s="3" t="s">
        <v>168</v>
      </c>
      <c r="I10" s="3" t="s">
        <v>124</v>
      </c>
      <c r="J10" s="3" t="s">
        <v>38</v>
      </c>
      <c r="K10" s="3" t="s">
        <v>28</v>
      </c>
      <c r="L10" s="3" t="str">
        <f t="shared" si="0"/>
        <v>Sen 250 Exp</v>
      </c>
      <c r="M10" s="3">
        <f t="shared" si="1"/>
      </c>
      <c r="N10" s="4" t="s">
        <v>948</v>
      </c>
      <c r="O10" s="4" t="s">
        <v>718</v>
      </c>
      <c r="P10">
        <v>568750</v>
      </c>
      <c r="Q10" s="8" t="s">
        <v>1077</v>
      </c>
    </row>
    <row r="11" spans="1:17" ht="12.75">
      <c r="A11" s="8">
        <v>44</v>
      </c>
      <c r="B11" s="8">
        <f>IF(L11&lt;&gt;"",COUNTIF(L$5:L11,L11),"")</f>
        <v>5</v>
      </c>
      <c r="C11" s="8">
        <f>IF(M11&lt;&gt;"",COUNTIF(M$5:M11,M11),"")</f>
      </c>
      <c r="E11" s="5">
        <v>13</v>
      </c>
      <c r="F11" s="5" t="s">
        <v>177</v>
      </c>
      <c r="G11" s="4" t="s">
        <v>176</v>
      </c>
      <c r="H11" s="3" t="s">
        <v>174</v>
      </c>
      <c r="I11" s="3" t="s">
        <v>175</v>
      </c>
      <c r="J11" s="3" t="s">
        <v>38</v>
      </c>
      <c r="K11" s="3" t="s">
        <v>28</v>
      </c>
      <c r="L11" s="3" t="str">
        <f t="shared" si="0"/>
        <v>Sen 250 Exp</v>
      </c>
      <c r="M11" s="3">
        <f t="shared" si="1"/>
      </c>
      <c r="N11" s="4" t="s">
        <v>926</v>
      </c>
      <c r="O11" s="4" t="s">
        <v>718</v>
      </c>
      <c r="P11">
        <v>558751</v>
      </c>
      <c r="Q11" s="8" t="s">
        <v>1077</v>
      </c>
    </row>
    <row r="12" spans="1:17" ht="12.75">
      <c r="A12" s="8">
        <v>48</v>
      </c>
      <c r="B12" s="8">
        <f>IF(L12&lt;&gt;"",COUNTIF(L$5:L12,L12),"")</f>
        <v>6</v>
      </c>
      <c r="C12" s="8">
        <f>IF(M12&lt;&gt;"",COUNTIF(M$5:M12,M12),"")</f>
        <v>5</v>
      </c>
      <c r="E12" s="5">
        <v>13</v>
      </c>
      <c r="F12" s="5" t="s">
        <v>189</v>
      </c>
      <c r="G12" s="4" t="s">
        <v>188</v>
      </c>
      <c r="H12" s="3" t="s">
        <v>187</v>
      </c>
      <c r="I12" s="3" t="s">
        <v>21</v>
      </c>
      <c r="J12" s="3" t="s">
        <v>38</v>
      </c>
      <c r="K12" s="3" t="s">
        <v>28</v>
      </c>
      <c r="L12" s="3" t="str">
        <f t="shared" si="0"/>
        <v>Sen 250 Exp</v>
      </c>
      <c r="M12" s="3" t="str">
        <f t="shared" si="1"/>
        <v>Sen 250 Exp</v>
      </c>
      <c r="N12" s="4" t="s">
        <v>732</v>
      </c>
      <c r="O12" s="4" t="s">
        <v>733</v>
      </c>
      <c r="P12">
        <v>396251</v>
      </c>
      <c r="Q12" s="8" t="s">
        <v>1077</v>
      </c>
    </row>
    <row r="13" spans="1:17" ht="12.75">
      <c r="A13" s="8">
        <v>58</v>
      </c>
      <c r="B13" s="8">
        <f>IF(L13&lt;&gt;"",COUNTIF(L$5:L13,L13),"")</f>
        <v>7</v>
      </c>
      <c r="C13" s="8">
        <f>IF(M13&lt;&gt;"",COUNTIF(M$5:M13,M13),"")</f>
        <v>6</v>
      </c>
      <c r="E13" s="5">
        <v>13</v>
      </c>
      <c r="F13" s="5" t="s">
        <v>222</v>
      </c>
      <c r="G13" s="4" t="s">
        <v>221</v>
      </c>
      <c r="H13" s="3" t="s">
        <v>220</v>
      </c>
      <c r="I13" s="3" t="s">
        <v>66</v>
      </c>
      <c r="J13" s="3" t="s">
        <v>22</v>
      </c>
      <c r="K13" s="3" t="s">
        <v>28</v>
      </c>
      <c r="L13" s="3" t="str">
        <f t="shared" si="0"/>
        <v>Sen 250 Exp</v>
      </c>
      <c r="M13" s="3" t="str">
        <f t="shared" si="1"/>
        <v>Sen 250 Exp</v>
      </c>
      <c r="N13" s="4" t="s">
        <v>734</v>
      </c>
      <c r="O13" s="4" t="s">
        <v>735</v>
      </c>
      <c r="P13">
        <v>911262</v>
      </c>
      <c r="Q13" s="8" t="s">
        <v>1077</v>
      </c>
    </row>
    <row r="14" spans="1:17" ht="12.75">
      <c r="A14" s="8">
        <v>141</v>
      </c>
      <c r="B14" s="8">
        <f>IF(L14&lt;&gt;"",COUNTIF(L$5:L14,L14),"")</f>
        <v>8</v>
      </c>
      <c r="C14" s="8">
        <f>IF(M14&lt;&gt;"",COUNTIF(M$5:M14,M14),"")</f>
        <v>7</v>
      </c>
      <c r="E14" s="5">
        <v>9</v>
      </c>
      <c r="F14" s="6" t="s">
        <v>978</v>
      </c>
      <c r="G14" s="4" t="s">
        <v>487</v>
      </c>
      <c r="H14" s="3" t="s">
        <v>486</v>
      </c>
      <c r="I14" s="3" t="s">
        <v>12</v>
      </c>
      <c r="J14" s="3" t="s">
        <v>38</v>
      </c>
      <c r="K14" s="3" t="s">
        <v>28</v>
      </c>
      <c r="L14" s="3" t="str">
        <f t="shared" si="0"/>
        <v>Sen 250 Exp</v>
      </c>
      <c r="M14" s="3" t="str">
        <f t="shared" si="1"/>
        <v>Sen 250 Exp</v>
      </c>
      <c r="N14" s="4" t="s">
        <v>736</v>
      </c>
      <c r="O14" s="4" t="s">
        <v>737</v>
      </c>
      <c r="P14">
        <v>550304</v>
      </c>
      <c r="Q14" s="8" t="s">
        <v>1077</v>
      </c>
    </row>
    <row r="15" spans="1:17" ht="12.75">
      <c r="A15" s="8" t="s">
        <v>1003</v>
      </c>
      <c r="E15" s="5" t="s">
        <v>1003</v>
      </c>
      <c r="F15" s="5"/>
      <c r="H15" s="3" t="s">
        <v>1016</v>
      </c>
      <c r="I15" s="3" t="s">
        <v>1012</v>
      </c>
      <c r="K15" s="3" t="s">
        <v>28</v>
      </c>
      <c r="M15" s="3" t="str">
        <f t="shared" si="1"/>
        <v>Sen 250 Exp</v>
      </c>
      <c r="N15" s="4" t="s">
        <v>1017</v>
      </c>
      <c r="O15" s="4" t="s">
        <v>1018</v>
      </c>
      <c r="P15">
        <v>777085</v>
      </c>
      <c r="Q15" s="8" t="s">
        <v>1077</v>
      </c>
    </row>
    <row r="16" spans="1:17" ht="12.75">
      <c r="A16" s="8" t="s">
        <v>1003</v>
      </c>
      <c r="E16" s="5" t="s">
        <v>1003</v>
      </c>
      <c r="F16" s="5"/>
      <c r="H16" s="3" t="s">
        <v>1009</v>
      </c>
      <c r="I16" s="3" t="s">
        <v>1007</v>
      </c>
      <c r="K16" s="3" t="s">
        <v>28</v>
      </c>
      <c r="M16" s="3">
        <f t="shared" si="1"/>
      </c>
      <c r="N16" s="4" t="s">
        <v>1010</v>
      </c>
      <c r="P16">
        <v>410658</v>
      </c>
      <c r="Q16" s="8" t="s">
        <v>1077</v>
      </c>
    </row>
    <row r="17" spans="5:6" ht="12.75">
      <c r="E17" s="5"/>
      <c r="F17" s="5"/>
    </row>
    <row r="18" spans="1:17" ht="12.75">
      <c r="A18" s="8">
        <v>37</v>
      </c>
      <c r="B18" s="8">
        <f>IF(L18&lt;&gt;"",COUNTIF(L$5:L18,L18),"")</f>
      </c>
      <c r="C18" s="8">
        <f>IF(M18&lt;&gt;"",COUNTIF(M$5:M18,M18),"")</f>
        <v>1</v>
      </c>
      <c r="D18" s="8" t="s">
        <v>1000</v>
      </c>
      <c r="E18" s="5">
        <v>13</v>
      </c>
      <c r="F18" s="5" t="s">
        <v>154</v>
      </c>
      <c r="G18" s="4" t="s">
        <v>153</v>
      </c>
      <c r="H18" s="3" t="s">
        <v>150</v>
      </c>
      <c r="I18" s="3" t="s">
        <v>151</v>
      </c>
      <c r="J18" s="3" t="s">
        <v>38</v>
      </c>
      <c r="K18" s="3" t="s">
        <v>152</v>
      </c>
      <c r="L18" s="3">
        <f aca="true" t="shared" si="2" ref="L18:L24">IF(N18&lt;&gt;"",K18,"")</f>
      </c>
      <c r="M18" s="3" t="str">
        <f aca="true" t="shared" si="3" ref="M18:M24">IF(O18&lt;&gt;"",K18,"")</f>
        <v>Sen 250 Int</v>
      </c>
      <c r="N18" s="4" t="s">
        <v>718</v>
      </c>
      <c r="O18" s="4" t="s">
        <v>834</v>
      </c>
      <c r="P18">
        <v>616295</v>
      </c>
      <c r="Q18" s="8" t="s">
        <v>1077</v>
      </c>
    </row>
    <row r="19" spans="1:17" ht="12.75">
      <c r="A19" s="8">
        <v>55</v>
      </c>
      <c r="B19" s="8">
        <f>IF(L19&lt;&gt;"",COUNTIF(L$5:L19,L19),"")</f>
        <v>1</v>
      </c>
      <c r="C19" s="8">
        <f>IF(M19&lt;&gt;"",COUNTIF(M$5:M19,M19),"")</f>
      </c>
      <c r="E19" s="5">
        <v>13</v>
      </c>
      <c r="F19" s="5" t="s">
        <v>212</v>
      </c>
      <c r="G19" s="4" t="s">
        <v>211</v>
      </c>
      <c r="H19" s="3" t="s">
        <v>210</v>
      </c>
      <c r="I19" s="3" t="s">
        <v>43</v>
      </c>
      <c r="J19" s="3" t="s">
        <v>38</v>
      </c>
      <c r="K19" s="3" t="s">
        <v>152</v>
      </c>
      <c r="L19" s="3" t="str">
        <f t="shared" si="2"/>
        <v>Sen 250 Int</v>
      </c>
      <c r="M19" s="3">
        <f t="shared" si="3"/>
      </c>
      <c r="N19" s="4" t="s">
        <v>817</v>
      </c>
      <c r="O19" s="4" t="s">
        <v>718</v>
      </c>
      <c r="P19">
        <v>1096653</v>
      </c>
      <c r="Q19" s="8" t="s">
        <v>1077</v>
      </c>
    </row>
    <row r="20" spans="1:17" ht="12.75">
      <c r="A20" s="8">
        <v>106</v>
      </c>
      <c r="B20" s="8">
        <f>IF(L20&lt;&gt;"",COUNTIF(L$5:L20,L20),"")</f>
        <v>2</v>
      </c>
      <c r="C20" s="8">
        <f>IF(M20&lt;&gt;"",COUNTIF(M$5:M20,M20),"")</f>
      </c>
      <c r="E20" s="5">
        <v>11</v>
      </c>
      <c r="F20" s="5" t="s">
        <v>384</v>
      </c>
      <c r="G20" s="4" t="s">
        <v>383</v>
      </c>
      <c r="H20" s="3" t="s">
        <v>382</v>
      </c>
      <c r="I20" s="3" t="s">
        <v>27</v>
      </c>
      <c r="J20" s="3" t="s">
        <v>38</v>
      </c>
      <c r="K20" s="3" t="s">
        <v>152</v>
      </c>
      <c r="L20" s="3" t="str">
        <f t="shared" si="2"/>
        <v>Sen 250 Int</v>
      </c>
      <c r="M20" s="3">
        <f t="shared" si="3"/>
      </c>
      <c r="N20" s="4" t="s">
        <v>970</v>
      </c>
      <c r="O20" s="4" t="s">
        <v>718</v>
      </c>
      <c r="P20">
        <v>494827</v>
      </c>
      <c r="Q20" s="8" t="s">
        <v>1077</v>
      </c>
    </row>
    <row r="21" spans="1:17" ht="12.75">
      <c r="A21" s="8">
        <v>109</v>
      </c>
      <c r="B21" s="8">
        <f>IF(L21&lt;&gt;"",COUNTIF(L$5:L21,L21),"")</f>
        <v>3</v>
      </c>
      <c r="C21" s="8">
        <f>IF(M21&lt;&gt;"",COUNTIF(M$5:M21,M21),"")</f>
      </c>
      <c r="E21" s="5">
        <v>11</v>
      </c>
      <c r="F21" s="5" t="s">
        <v>394</v>
      </c>
      <c r="G21" s="4" t="s">
        <v>393</v>
      </c>
      <c r="H21" s="3" t="s">
        <v>392</v>
      </c>
      <c r="I21" s="3" t="s">
        <v>77</v>
      </c>
      <c r="J21" s="3" t="s">
        <v>38</v>
      </c>
      <c r="K21" s="3" t="s">
        <v>152</v>
      </c>
      <c r="L21" s="3" t="str">
        <f t="shared" si="2"/>
        <v>Sen 250 Int</v>
      </c>
      <c r="M21" s="3">
        <f t="shared" si="3"/>
      </c>
      <c r="N21" s="4" t="s">
        <v>908</v>
      </c>
      <c r="O21" s="4" t="s">
        <v>718</v>
      </c>
      <c r="P21">
        <v>1088425</v>
      </c>
      <c r="Q21" s="8" t="s">
        <v>1077</v>
      </c>
    </row>
    <row r="22" spans="1:17" ht="12.75">
      <c r="A22" s="8">
        <v>133</v>
      </c>
      <c r="B22" s="8">
        <f>IF(L22&lt;&gt;"",COUNTIF(L$5:L22,L22),"")</f>
      </c>
      <c r="C22" s="8">
        <f>IF(M22&lt;&gt;"",COUNTIF(M$5:M22,M22),"")</f>
        <v>2</v>
      </c>
      <c r="E22" s="5">
        <v>10</v>
      </c>
      <c r="F22" s="5" t="s">
        <v>469</v>
      </c>
      <c r="G22" s="4" t="s">
        <v>468</v>
      </c>
      <c r="H22" s="3" t="s">
        <v>467</v>
      </c>
      <c r="I22" s="3" t="s">
        <v>47</v>
      </c>
      <c r="J22" s="3" t="s">
        <v>38</v>
      </c>
      <c r="K22" s="3" t="s">
        <v>152</v>
      </c>
      <c r="L22" s="3">
        <f t="shared" si="2"/>
      </c>
      <c r="M22" s="3" t="str">
        <f t="shared" si="3"/>
        <v>Sen 250 Int</v>
      </c>
      <c r="O22" s="4" t="s">
        <v>791</v>
      </c>
      <c r="P22">
        <v>910607</v>
      </c>
      <c r="Q22" s="8" t="s">
        <v>1077</v>
      </c>
    </row>
    <row r="23" spans="1:17" ht="12.75">
      <c r="A23" s="8">
        <v>134</v>
      </c>
      <c r="B23" s="8">
        <f>IF(L23&lt;&gt;"",COUNTIF(L$5:L23,L23),"")</f>
      </c>
      <c r="C23" s="8">
        <f>IF(M23&lt;&gt;"",COUNTIF(M$5:M23,M23),"")</f>
        <v>3</v>
      </c>
      <c r="E23" s="5">
        <v>10</v>
      </c>
      <c r="F23" s="5" t="s">
        <v>472</v>
      </c>
      <c r="G23" s="4" t="s">
        <v>471</v>
      </c>
      <c r="H23" s="3" t="s">
        <v>470</v>
      </c>
      <c r="I23" s="3" t="s">
        <v>27</v>
      </c>
      <c r="J23" s="3" t="s">
        <v>7</v>
      </c>
      <c r="K23" s="3" t="s">
        <v>152</v>
      </c>
      <c r="L23" s="3">
        <f t="shared" si="2"/>
      </c>
      <c r="M23" s="3" t="str">
        <f t="shared" si="3"/>
        <v>Sen 250 Int</v>
      </c>
      <c r="N23" s="4" t="s">
        <v>718</v>
      </c>
      <c r="O23" s="4" t="s">
        <v>930</v>
      </c>
      <c r="P23">
        <v>910576</v>
      </c>
      <c r="Q23" s="8" t="s">
        <v>1077</v>
      </c>
    </row>
    <row r="24" spans="1:17" ht="12.75">
      <c r="A24" s="8">
        <v>162</v>
      </c>
      <c r="B24" s="8">
        <f>IF(L24&lt;&gt;"",COUNTIF(L$5:L24,L24),"")</f>
        <v>4</v>
      </c>
      <c r="C24" s="8">
        <f>IF(M24&lt;&gt;"",COUNTIF(M$5:M24,M24),"")</f>
        <v>4</v>
      </c>
      <c r="E24" s="5">
        <v>7</v>
      </c>
      <c r="F24" s="7" t="s">
        <v>980</v>
      </c>
      <c r="G24" s="4" t="s">
        <v>549</v>
      </c>
      <c r="H24" s="3" t="s">
        <v>548</v>
      </c>
      <c r="I24" s="3" t="s">
        <v>159</v>
      </c>
      <c r="J24" s="3" t="s">
        <v>38</v>
      </c>
      <c r="K24" s="3" t="s">
        <v>152</v>
      </c>
      <c r="L24" s="3" t="str">
        <f t="shared" si="2"/>
        <v>Sen 250 Int</v>
      </c>
      <c r="M24" s="3" t="str">
        <f t="shared" si="3"/>
        <v>Sen 250 Int</v>
      </c>
      <c r="N24" s="4" t="s">
        <v>728</v>
      </c>
      <c r="O24" s="4" t="s">
        <v>729</v>
      </c>
      <c r="P24">
        <v>808539</v>
      </c>
      <c r="Q24" s="8" t="s">
        <v>1077</v>
      </c>
    </row>
    <row r="25" spans="1:17" ht="12.75">
      <c r="A25" s="8" t="s">
        <v>1003</v>
      </c>
      <c r="E25" s="5" t="s">
        <v>1003</v>
      </c>
      <c r="F25" s="5"/>
      <c r="H25" s="3" t="s">
        <v>1029</v>
      </c>
      <c r="I25" s="3" t="s">
        <v>1012</v>
      </c>
      <c r="K25" s="3" t="s">
        <v>152</v>
      </c>
      <c r="N25" s="4" t="s">
        <v>1030</v>
      </c>
      <c r="P25">
        <v>715970</v>
      </c>
      <c r="Q25" s="8" t="s">
        <v>1077</v>
      </c>
    </row>
    <row r="26" spans="1:17" ht="12.75">
      <c r="A26" s="8" t="s">
        <v>1003</v>
      </c>
      <c r="E26" s="5" t="s">
        <v>1003</v>
      </c>
      <c r="F26" s="5"/>
      <c r="H26" s="3" t="s">
        <v>1068</v>
      </c>
      <c r="I26" s="3" t="s">
        <v>1007</v>
      </c>
      <c r="K26" s="3" t="s">
        <v>152</v>
      </c>
      <c r="N26" s="4" t="s">
        <v>1069</v>
      </c>
      <c r="Q26" s="8" t="s">
        <v>1077</v>
      </c>
    </row>
    <row r="27" spans="5:6" ht="12.75">
      <c r="E27" s="5"/>
      <c r="F27" s="5"/>
    </row>
    <row r="28" spans="1:17" ht="12.75">
      <c r="A28" s="8">
        <v>113</v>
      </c>
      <c r="B28" s="8">
        <f>IF(L28&lt;&gt;"",COUNTIF(L$5:L28,L28),"")</f>
        <v>1</v>
      </c>
      <c r="C28" s="8">
        <f>IF(M28&lt;&gt;"",COUNTIF(M$5:M28,M28),"")</f>
      </c>
      <c r="D28" s="8" t="s">
        <v>1000</v>
      </c>
      <c r="E28" s="5">
        <v>11</v>
      </c>
      <c r="F28" s="5" t="s">
        <v>407</v>
      </c>
      <c r="G28" s="4" t="s">
        <v>406</v>
      </c>
      <c r="H28" s="3" t="s">
        <v>404</v>
      </c>
      <c r="I28" s="3" t="s">
        <v>104</v>
      </c>
      <c r="J28" s="3" t="s">
        <v>38</v>
      </c>
      <c r="K28" s="3" t="s">
        <v>405</v>
      </c>
      <c r="L28" s="3" t="str">
        <f>IF(N28&lt;&gt;"",K28,"")</f>
        <v>Sen 250 Nov</v>
      </c>
      <c r="M28" s="3">
        <f>IF(O28&lt;&gt;"",K28,"")</f>
      </c>
      <c r="N28" s="4" t="s">
        <v>965</v>
      </c>
      <c r="O28" s="4" t="s">
        <v>718</v>
      </c>
      <c r="P28">
        <v>234567</v>
      </c>
      <c r="Q28" s="8" t="s">
        <v>1077</v>
      </c>
    </row>
    <row r="29" spans="1:17" ht="12.75">
      <c r="A29" s="8">
        <v>120</v>
      </c>
      <c r="B29" s="8">
        <f>IF(L29&lt;&gt;"",COUNTIF(L$5:L29,L29),"")</f>
        <v>2</v>
      </c>
      <c r="C29" s="8">
        <f>IF(M29&lt;&gt;"",COUNTIF(M$5:M29,M29),"")</f>
        <v>1</v>
      </c>
      <c r="E29" s="5">
        <v>11</v>
      </c>
      <c r="F29" s="5" t="s">
        <v>429</v>
      </c>
      <c r="G29" s="4" t="s">
        <v>428</v>
      </c>
      <c r="H29" s="3" t="s">
        <v>427</v>
      </c>
      <c r="I29" s="3" t="s">
        <v>159</v>
      </c>
      <c r="J29" s="3" t="s">
        <v>38</v>
      </c>
      <c r="K29" s="3" t="s">
        <v>405</v>
      </c>
      <c r="L29" s="3" t="str">
        <f>IF(N29&lt;&gt;"",K29,"")</f>
        <v>Sen 250 Nov</v>
      </c>
      <c r="M29" s="3" t="str">
        <f>IF(O29&lt;&gt;"",K29,"")</f>
        <v>Sen 250 Nov</v>
      </c>
      <c r="N29" s="4" t="s">
        <v>775</v>
      </c>
      <c r="O29" s="4" t="s">
        <v>776</v>
      </c>
      <c r="P29">
        <v>926408</v>
      </c>
      <c r="Q29" s="8" t="s">
        <v>1077</v>
      </c>
    </row>
    <row r="30" spans="1:17" ht="12.75">
      <c r="A30" s="8">
        <v>132</v>
      </c>
      <c r="B30" s="8">
        <f>IF(L30&lt;&gt;"",COUNTIF(L$5:L30,L30),"")</f>
      </c>
      <c r="C30" s="8">
        <f>IF(M30&lt;&gt;"",COUNTIF(M$5:M30,M30),"")</f>
      </c>
      <c r="E30" s="5">
        <v>11</v>
      </c>
      <c r="F30" s="5" t="s">
        <v>466</v>
      </c>
      <c r="G30" s="4" t="s">
        <v>465</v>
      </c>
      <c r="H30" s="3" t="s">
        <v>464</v>
      </c>
      <c r="I30" s="3" t="s">
        <v>27</v>
      </c>
      <c r="J30" s="3" t="s">
        <v>22</v>
      </c>
      <c r="K30" s="3" t="s">
        <v>405</v>
      </c>
      <c r="L30" s="3">
        <f>IF(N30&lt;&gt;"",K30,"")</f>
      </c>
      <c r="M30" s="3">
        <f>IF(O30&lt;&gt;"",K30,"")</f>
      </c>
      <c r="N30" s="4" t="s">
        <v>718</v>
      </c>
      <c r="O30" s="4" t="s">
        <v>718</v>
      </c>
      <c r="P30">
        <v>475355</v>
      </c>
      <c r="Q30" s="8" t="s">
        <v>1077</v>
      </c>
    </row>
    <row r="31" spans="1:17" ht="12.75">
      <c r="A31" s="8">
        <v>145</v>
      </c>
      <c r="B31" s="8">
        <f>IF(L31&lt;&gt;"",COUNTIF(L$5:L31,L31),"")</f>
        <v>3</v>
      </c>
      <c r="C31" s="8">
        <f>IF(M31&lt;&gt;"",COUNTIF(M$5:M31,M31),"")</f>
      </c>
      <c r="E31" s="5">
        <v>9</v>
      </c>
      <c r="F31" s="5" t="s">
        <v>499</v>
      </c>
      <c r="G31" s="4" t="s">
        <v>498</v>
      </c>
      <c r="H31" s="3" t="s">
        <v>497</v>
      </c>
      <c r="I31" s="3" t="s">
        <v>77</v>
      </c>
      <c r="J31" s="3" t="s">
        <v>22</v>
      </c>
      <c r="K31" s="3" t="s">
        <v>405</v>
      </c>
      <c r="L31" s="3" t="str">
        <f>IF(N31&lt;&gt;"",K31,"")</f>
        <v>Sen 250 Nov</v>
      </c>
      <c r="M31" s="3">
        <f>IF(O31&lt;&gt;"",K31,"")</f>
      </c>
      <c r="N31" s="4" t="s">
        <v>859</v>
      </c>
      <c r="O31" s="4" t="s">
        <v>718</v>
      </c>
      <c r="P31">
        <v>1089173</v>
      </c>
      <c r="Q31" s="8" t="s">
        <v>1077</v>
      </c>
    </row>
    <row r="32" spans="5:6" ht="12.75">
      <c r="E32" s="5"/>
      <c r="F32" s="5"/>
    </row>
    <row r="33" spans="1:17" ht="12.75">
      <c r="A33" s="8">
        <v>184</v>
      </c>
      <c r="B33" s="8">
        <f>IF(L33&lt;&gt;"",COUNTIF(L$5:L33,L33),"")</f>
        <v>1</v>
      </c>
      <c r="C33" s="8">
        <f>IF(M33&lt;&gt;"",COUNTIF(M$5:M33,M33),"")</f>
      </c>
      <c r="D33" s="8" t="s">
        <v>1000</v>
      </c>
      <c r="E33" s="5">
        <v>6</v>
      </c>
      <c r="F33" s="7" t="s">
        <v>986</v>
      </c>
      <c r="G33" s="4" t="s">
        <v>617</v>
      </c>
      <c r="H33" s="3" t="s">
        <v>615</v>
      </c>
      <c r="I33" s="3" t="s">
        <v>27</v>
      </c>
      <c r="J33" s="3" t="s">
        <v>22</v>
      </c>
      <c r="K33" s="3" t="s">
        <v>616</v>
      </c>
      <c r="L33" s="3" t="str">
        <f>IF(N33&lt;&gt;"",K33,"")</f>
        <v>Sen Hwt Beg</v>
      </c>
      <c r="M33" s="3">
        <f>IF(O33&lt;&gt;"",K33,"")</f>
      </c>
      <c r="N33" s="4" t="s">
        <v>962</v>
      </c>
      <c r="O33" s="4" t="s">
        <v>718</v>
      </c>
      <c r="P33">
        <v>2020903</v>
      </c>
      <c r="Q33" s="8" t="s">
        <v>1077</v>
      </c>
    </row>
    <row r="34" spans="1:17" ht="12.75">
      <c r="A34" s="8">
        <v>192</v>
      </c>
      <c r="B34" s="8">
        <f>IF(L34&lt;&gt;"",COUNTIF(L$5:L34,L34),"")</f>
        <v>2</v>
      </c>
      <c r="C34" s="8">
        <f>IF(M34&lt;&gt;"",COUNTIF(M$5:M34,M34),"")</f>
      </c>
      <c r="E34" s="5">
        <v>6</v>
      </c>
      <c r="F34" s="5" t="s">
        <v>643</v>
      </c>
      <c r="G34" s="4" t="s">
        <v>642</v>
      </c>
      <c r="H34" s="3" t="s">
        <v>641</v>
      </c>
      <c r="I34" s="3" t="s">
        <v>159</v>
      </c>
      <c r="J34" s="3" t="s">
        <v>963</v>
      </c>
      <c r="K34" s="3" t="s">
        <v>616</v>
      </c>
      <c r="L34" s="3" t="str">
        <f>IF(N34&lt;&gt;"",K34,"")</f>
        <v>Sen Hwt Beg</v>
      </c>
      <c r="M34" s="3">
        <f>IF(O34&lt;&gt;"",K34,"")</f>
      </c>
      <c r="N34" s="4" t="s">
        <v>812</v>
      </c>
      <c r="P34" t="s">
        <v>27</v>
      </c>
      <c r="Q34" s="8" t="s">
        <v>1077</v>
      </c>
    </row>
    <row r="35" spans="1:17" ht="12.75">
      <c r="A35" s="8">
        <v>205</v>
      </c>
      <c r="B35" s="8">
        <f>IF(L35&lt;&gt;"",COUNTIF(L$5:L35,L35),"")</f>
        <v>3</v>
      </c>
      <c r="C35" s="8">
        <f>IF(M35&lt;&gt;"",COUNTIF(M$5:M35,M35),"")</f>
      </c>
      <c r="E35" s="5">
        <v>6</v>
      </c>
      <c r="F35" s="5" t="s">
        <v>681</v>
      </c>
      <c r="G35" s="4" t="s">
        <v>680</v>
      </c>
      <c r="H35" s="3" t="s">
        <v>679</v>
      </c>
      <c r="I35" s="3" t="s">
        <v>27</v>
      </c>
      <c r="J35" s="3" t="s">
        <v>258</v>
      </c>
      <c r="K35" s="3" t="s">
        <v>616</v>
      </c>
      <c r="L35" s="3" t="str">
        <f>IF(N35&lt;&gt;"",K35,"")</f>
        <v>Sen Hwt Beg</v>
      </c>
      <c r="M35" s="3">
        <f>IF(O35&lt;&gt;"",K35,"")</f>
      </c>
      <c r="N35" s="4" t="s">
        <v>802</v>
      </c>
      <c r="O35" s="4" t="s">
        <v>718</v>
      </c>
      <c r="P35">
        <v>1102630</v>
      </c>
      <c r="Q35" s="8" t="s">
        <v>1077</v>
      </c>
    </row>
    <row r="36" spans="1:17" ht="12.75">
      <c r="A36" s="8">
        <v>217</v>
      </c>
      <c r="B36" s="8">
        <f>IF(L36&lt;&gt;"",COUNTIF(L$5:L36,L36),"")</f>
      </c>
      <c r="C36" s="8">
        <f>IF(M36&lt;&gt;"",COUNTIF(M$5:M36,M36),"")</f>
      </c>
      <c r="E36" s="5" t="s">
        <v>1001</v>
      </c>
      <c r="F36" s="5"/>
      <c r="G36" s="4" t="s">
        <v>715</v>
      </c>
      <c r="H36" s="3" t="s">
        <v>714</v>
      </c>
      <c r="I36" s="3" t="s">
        <v>66</v>
      </c>
      <c r="J36" s="3" t="s">
        <v>38</v>
      </c>
      <c r="K36" s="3" t="s">
        <v>616</v>
      </c>
      <c r="L36" s="3">
        <f>IF(N36&lt;&gt;"",K36,"")</f>
      </c>
      <c r="M36" s="3">
        <f>IF(O36&lt;&gt;"",K36,"")</f>
      </c>
      <c r="N36" s="4" t="s">
        <v>718</v>
      </c>
      <c r="O36" s="4" t="s">
        <v>718</v>
      </c>
      <c r="P36">
        <v>504634</v>
      </c>
      <c r="Q36" s="8" t="s">
        <v>1077</v>
      </c>
    </row>
    <row r="37" spans="5:6" ht="12.75">
      <c r="E37" s="5"/>
      <c r="F37" s="5"/>
    </row>
    <row r="38" spans="1:17" ht="12.75">
      <c r="A38" s="8">
        <v>4</v>
      </c>
      <c r="B38" s="8">
        <f>IF(L38&lt;&gt;"",COUNTIF(L$5:L38,L38),"")</f>
        <v>1</v>
      </c>
      <c r="C38" s="8">
        <f>IF(M38&lt;&gt;"",COUNTIF(M$5:M38,M38),"")</f>
        <v>1</v>
      </c>
      <c r="D38" s="8" t="s">
        <v>1000</v>
      </c>
      <c r="E38" s="5">
        <v>13</v>
      </c>
      <c r="F38" s="5" t="s">
        <v>25</v>
      </c>
      <c r="G38" s="4" t="s">
        <v>24</v>
      </c>
      <c r="H38" s="3" t="s">
        <v>20</v>
      </c>
      <c r="I38" s="3" t="s">
        <v>21</v>
      </c>
      <c r="J38" s="3" t="s">
        <v>22</v>
      </c>
      <c r="K38" s="3" t="s">
        <v>23</v>
      </c>
      <c r="L38" s="3" t="str">
        <f aca="true" t="shared" si="4" ref="L38:L48">IF(N38&lt;&gt;"",K38,"")</f>
        <v>Sen Hwt Exp</v>
      </c>
      <c r="M38" s="3" t="str">
        <f aca="true" t="shared" si="5" ref="M38:M48">IF(O38&lt;&gt;"",K38,"")</f>
        <v>Sen Hwt Exp</v>
      </c>
      <c r="N38" s="4" t="s">
        <v>887</v>
      </c>
      <c r="O38" s="4" t="s">
        <v>888</v>
      </c>
      <c r="P38">
        <v>695197</v>
      </c>
      <c r="Q38" s="8" t="s">
        <v>1077</v>
      </c>
    </row>
    <row r="39" spans="1:17" ht="12.75">
      <c r="A39" s="8">
        <v>10</v>
      </c>
      <c r="B39" s="8">
        <f>IF(L39&lt;&gt;"",COUNTIF(L$5:L39,L39),"")</f>
        <v>2</v>
      </c>
      <c r="C39" s="8">
        <f>IF(M39&lt;&gt;"",COUNTIF(M$5:M39,M39),"")</f>
        <v>2</v>
      </c>
      <c r="D39" s="8" t="s">
        <v>1000</v>
      </c>
      <c r="E39" s="5">
        <v>13</v>
      </c>
      <c r="F39" s="5" t="s">
        <v>54</v>
      </c>
      <c r="G39" s="4" t="s">
        <v>53</v>
      </c>
      <c r="H39" s="3" t="s">
        <v>51</v>
      </c>
      <c r="I39" s="3" t="s">
        <v>52</v>
      </c>
      <c r="J39" s="3" t="s">
        <v>22</v>
      </c>
      <c r="K39" s="3" t="s">
        <v>23</v>
      </c>
      <c r="L39" s="3" t="str">
        <f t="shared" si="4"/>
        <v>Sen Hwt Exp</v>
      </c>
      <c r="M39" s="3" t="str">
        <f t="shared" si="5"/>
        <v>Sen Hwt Exp</v>
      </c>
      <c r="N39" s="4" t="s">
        <v>740</v>
      </c>
      <c r="O39" s="4" t="s">
        <v>741</v>
      </c>
      <c r="P39">
        <v>949648</v>
      </c>
      <c r="Q39" s="8" t="s">
        <v>1077</v>
      </c>
    </row>
    <row r="40" spans="1:17" ht="12.75">
      <c r="A40" s="8">
        <v>13</v>
      </c>
      <c r="B40" s="8">
        <f>IF(L40&lt;&gt;"",COUNTIF(L$5:L40,L40),"")</f>
      </c>
      <c r="C40" s="8">
        <f>IF(M40&lt;&gt;"",COUNTIF(M$5:M40,M40),"")</f>
        <v>3</v>
      </c>
      <c r="E40" s="5">
        <v>13</v>
      </c>
      <c r="F40" s="5" t="s">
        <v>64</v>
      </c>
      <c r="G40" s="4" t="s">
        <v>63</v>
      </c>
      <c r="H40" s="3" t="s">
        <v>61</v>
      </c>
      <c r="I40" s="3" t="s">
        <v>62</v>
      </c>
      <c r="J40" s="3" t="s">
        <v>13</v>
      </c>
      <c r="K40" s="3" t="s">
        <v>23</v>
      </c>
      <c r="L40" s="3">
        <f t="shared" si="4"/>
      </c>
      <c r="M40" s="3" t="str">
        <f t="shared" si="5"/>
        <v>Sen Hwt Exp</v>
      </c>
      <c r="N40" s="4" t="s">
        <v>718</v>
      </c>
      <c r="O40" s="4" t="s">
        <v>850</v>
      </c>
      <c r="P40">
        <v>448618</v>
      </c>
      <c r="Q40" s="8" t="s">
        <v>1077</v>
      </c>
    </row>
    <row r="41" spans="1:17" ht="12.75">
      <c r="A41" s="8">
        <v>16</v>
      </c>
      <c r="B41" s="8">
        <f>IF(L41&lt;&gt;"",COUNTIF(L$5:L41,L41),"")</f>
        <v>3</v>
      </c>
      <c r="C41" s="8">
        <f>IF(M41&lt;&gt;"",COUNTIF(M$5:M41,M41),"")</f>
        <v>4</v>
      </c>
      <c r="E41" s="5">
        <v>13</v>
      </c>
      <c r="F41" s="5" t="s">
        <v>75</v>
      </c>
      <c r="G41" s="4" t="s">
        <v>74</v>
      </c>
      <c r="H41" s="3" t="s">
        <v>72</v>
      </c>
      <c r="I41" s="3" t="s">
        <v>73</v>
      </c>
      <c r="J41" s="3" t="s">
        <v>22</v>
      </c>
      <c r="K41" s="3" t="s">
        <v>23</v>
      </c>
      <c r="L41" s="3" t="str">
        <f t="shared" si="4"/>
        <v>Sen Hwt Exp</v>
      </c>
      <c r="M41" s="3" t="str">
        <f t="shared" si="5"/>
        <v>Sen Hwt Exp</v>
      </c>
      <c r="N41" s="4" t="s">
        <v>860</v>
      </c>
      <c r="O41" s="4" t="s">
        <v>861</v>
      </c>
      <c r="P41">
        <v>506922</v>
      </c>
      <c r="Q41" s="8" t="s">
        <v>1077</v>
      </c>
    </row>
    <row r="42" spans="1:17" ht="12.75">
      <c r="A42" s="8">
        <v>18</v>
      </c>
      <c r="B42" s="8">
        <f>IF(L42&lt;&gt;"",COUNTIF(L$5:L42,L42),"")</f>
      </c>
      <c r="C42" s="8">
        <f>IF(M42&lt;&gt;"",COUNTIF(M$5:M42,M42),"")</f>
        <v>5</v>
      </c>
      <c r="E42" s="5">
        <v>13</v>
      </c>
      <c r="F42" s="5" t="s">
        <v>82</v>
      </c>
      <c r="G42" s="4" t="s">
        <v>81</v>
      </c>
      <c r="H42" s="3" t="s">
        <v>80</v>
      </c>
      <c r="I42" s="3" t="s">
        <v>27</v>
      </c>
      <c r="J42" s="3" t="s">
        <v>22</v>
      </c>
      <c r="K42" s="3" t="s">
        <v>23</v>
      </c>
      <c r="L42" s="3">
        <f t="shared" si="4"/>
      </c>
      <c r="M42" s="3" t="str">
        <f t="shared" si="5"/>
        <v>Sen Hwt Exp</v>
      </c>
      <c r="O42" s="4" t="s">
        <v>924</v>
      </c>
      <c r="P42">
        <v>1076045</v>
      </c>
      <c r="Q42" s="8" t="s">
        <v>1077</v>
      </c>
    </row>
    <row r="43" spans="1:17" ht="12.75">
      <c r="A43" s="8">
        <v>19</v>
      </c>
      <c r="B43" s="8">
        <f>IF(L43&lt;&gt;"",COUNTIF(L$5:L43,L43),"")</f>
        <v>4</v>
      </c>
      <c r="C43" s="8">
        <f>IF(M43&lt;&gt;"",COUNTIF(M$5:M43,M43),"")</f>
        <v>6</v>
      </c>
      <c r="E43" s="5">
        <v>13</v>
      </c>
      <c r="F43" s="5" t="s">
        <v>85</v>
      </c>
      <c r="G43" s="4" t="s">
        <v>84</v>
      </c>
      <c r="H43" s="3" t="s">
        <v>83</v>
      </c>
      <c r="I43" s="3" t="s">
        <v>66</v>
      </c>
      <c r="J43" s="3" t="s">
        <v>22</v>
      </c>
      <c r="K43" s="3" t="s">
        <v>23</v>
      </c>
      <c r="L43" s="3" t="str">
        <f t="shared" si="4"/>
        <v>Sen Hwt Exp</v>
      </c>
      <c r="M43" s="3" t="str">
        <f t="shared" si="5"/>
        <v>Sen Hwt Exp</v>
      </c>
      <c r="N43" s="4" t="s">
        <v>748</v>
      </c>
      <c r="O43" s="4" t="s">
        <v>749</v>
      </c>
      <c r="P43">
        <v>402017</v>
      </c>
      <c r="Q43" s="8" t="s">
        <v>1077</v>
      </c>
    </row>
    <row r="44" spans="1:17" ht="12.75">
      <c r="A44" s="8">
        <v>22</v>
      </c>
      <c r="B44" s="8">
        <f>IF(L44&lt;&gt;"",COUNTIF(L$5:L44,L44),"")</f>
      </c>
      <c r="C44" s="8">
        <f>IF(M44&lt;&gt;"",COUNTIF(M$5:M44,M44),"")</f>
        <v>7</v>
      </c>
      <c r="E44" s="5">
        <v>13</v>
      </c>
      <c r="F44" s="5" t="s">
        <v>96</v>
      </c>
      <c r="G44" s="4" t="s">
        <v>95</v>
      </c>
      <c r="H44" s="3" t="s">
        <v>94</v>
      </c>
      <c r="I44" s="3" t="s">
        <v>21</v>
      </c>
      <c r="J44" s="3" t="s">
        <v>22</v>
      </c>
      <c r="K44" s="3" t="s">
        <v>23</v>
      </c>
      <c r="L44" s="3">
        <f t="shared" si="4"/>
      </c>
      <c r="M44" s="3" t="str">
        <f t="shared" si="5"/>
        <v>Sen Hwt Exp</v>
      </c>
      <c r="O44" s="4" t="s">
        <v>952</v>
      </c>
      <c r="P44">
        <v>418093</v>
      </c>
      <c r="Q44" s="8" t="s">
        <v>1077</v>
      </c>
    </row>
    <row r="45" spans="1:17" ht="12.75">
      <c r="A45" s="8">
        <v>33</v>
      </c>
      <c r="B45" s="8">
        <f>IF(L45&lt;&gt;"",COUNTIF(L$5:L45,L45),"")</f>
        <v>5</v>
      </c>
      <c r="C45" s="8">
        <f>IF(M45&lt;&gt;"",COUNTIF(M$5:M45,M45),"")</f>
      </c>
      <c r="E45" s="5">
        <v>13</v>
      </c>
      <c r="F45" s="5" t="s">
        <v>139</v>
      </c>
      <c r="G45" s="4" t="s">
        <v>138</v>
      </c>
      <c r="H45" s="3" t="s">
        <v>137</v>
      </c>
      <c r="I45" s="3" t="s">
        <v>27</v>
      </c>
      <c r="J45" s="3" t="s">
        <v>22</v>
      </c>
      <c r="K45" s="3" t="s">
        <v>23</v>
      </c>
      <c r="L45" s="3" t="str">
        <f t="shared" si="4"/>
        <v>Sen Hwt Exp</v>
      </c>
      <c r="M45" s="3">
        <f t="shared" si="5"/>
      </c>
      <c r="N45" s="4" t="s">
        <v>922</v>
      </c>
      <c r="P45">
        <v>101003</v>
      </c>
      <c r="Q45" s="8" t="s">
        <v>1077</v>
      </c>
    </row>
    <row r="46" spans="1:17" ht="12.75">
      <c r="A46" s="8">
        <v>45</v>
      </c>
      <c r="B46" s="8">
        <f>IF(L46&lt;&gt;"",COUNTIF(L$5:L46,L46),"")</f>
        <v>6</v>
      </c>
      <c r="C46" s="8">
        <f>IF(M46&lt;&gt;"",COUNTIF(M$5:M46,M46),"")</f>
      </c>
      <c r="E46" s="5">
        <v>13</v>
      </c>
      <c r="F46" s="5" t="s">
        <v>180</v>
      </c>
      <c r="G46" s="4" t="s">
        <v>179</v>
      </c>
      <c r="H46" s="3" t="s">
        <v>178</v>
      </c>
      <c r="I46" s="3" t="s">
        <v>27</v>
      </c>
      <c r="J46" s="3" t="s">
        <v>38</v>
      </c>
      <c r="K46" s="3" t="s">
        <v>23</v>
      </c>
      <c r="L46" s="3" t="str">
        <f t="shared" si="4"/>
        <v>Sen Hwt Exp</v>
      </c>
      <c r="M46" s="3">
        <f t="shared" si="5"/>
      </c>
      <c r="N46" s="4" t="s">
        <v>924</v>
      </c>
      <c r="O46" s="4" t="s">
        <v>718</v>
      </c>
      <c r="P46">
        <v>876656</v>
      </c>
      <c r="Q46" s="8" t="s">
        <v>1077</v>
      </c>
    </row>
    <row r="47" spans="1:17" ht="12.75">
      <c r="A47" s="8">
        <v>49</v>
      </c>
      <c r="B47" s="8">
        <f>IF(L47&lt;&gt;"",COUNTIF(L$5:L47,L47),"")</f>
        <v>7</v>
      </c>
      <c r="C47" s="8">
        <f>IF(M47&lt;&gt;"",COUNTIF(M$5:M47,M47),"")</f>
      </c>
      <c r="E47" s="5">
        <v>13</v>
      </c>
      <c r="F47" s="5" t="s">
        <v>193</v>
      </c>
      <c r="G47" s="4" t="s">
        <v>192</v>
      </c>
      <c r="H47" s="3" t="s">
        <v>190</v>
      </c>
      <c r="I47" s="3" t="s">
        <v>191</v>
      </c>
      <c r="J47" s="3" t="s">
        <v>22</v>
      </c>
      <c r="K47" s="3" t="s">
        <v>23</v>
      </c>
      <c r="L47" s="3" t="str">
        <f t="shared" si="4"/>
        <v>Sen Hwt Exp</v>
      </c>
      <c r="M47" s="3">
        <f t="shared" si="5"/>
      </c>
      <c r="N47" s="4" t="s">
        <v>946</v>
      </c>
      <c r="O47" s="4" t="s">
        <v>718</v>
      </c>
      <c r="P47">
        <v>564577</v>
      </c>
      <c r="Q47" s="8" t="s">
        <v>1077</v>
      </c>
    </row>
    <row r="48" spans="1:17" ht="12.75">
      <c r="A48" s="8">
        <v>159</v>
      </c>
      <c r="B48" s="8">
        <f>IF(L48&lt;&gt;"",COUNTIF(L$5:L48,L48),"")</f>
        <v>8</v>
      </c>
      <c r="C48" s="8">
        <f>IF(M48&lt;&gt;"",COUNTIF(M$5:M48,M48),"")</f>
        <v>8</v>
      </c>
      <c r="E48" s="5">
        <v>7</v>
      </c>
      <c r="F48" s="5" t="s">
        <v>541</v>
      </c>
      <c r="G48" s="4" t="s">
        <v>540</v>
      </c>
      <c r="H48" s="3" t="s">
        <v>539</v>
      </c>
      <c r="I48" s="3" t="s">
        <v>159</v>
      </c>
      <c r="J48" s="3" t="s">
        <v>22</v>
      </c>
      <c r="K48" s="3" t="s">
        <v>23</v>
      </c>
      <c r="L48" s="3" t="str">
        <f t="shared" si="4"/>
        <v>Sen Hwt Exp</v>
      </c>
      <c r="M48" s="3" t="str">
        <f t="shared" si="5"/>
        <v>Sen Hwt Exp</v>
      </c>
      <c r="N48" s="4" t="s">
        <v>792</v>
      </c>
      <c r="O48" s="4" t="s">
        <v>793</v>
      </c>
      <c r="P48">
        <v>1000236</v>
      </c>
      <c r="Q48" s="8" t="s">
        <v>1077</v>
      </c>
    </row>
    <row r="49" spans="1:17" ht="12.75">
      <c r="A49" s="8" t="s">
        <v>1003</v>
      </c>
      <c r="E49" s="5" t="s">
        <v>1003</v>
      </c>
      <c r="F49" s="5"/>
      <c r="H49" s="3" t="s">
        <v>1064</v>
      </c>
      <c r="I49" s="3" t="s">
        <v>1007</v>
      </c>
      <c r="K49" s="3" t="s">
        <v>23</v>
      </c>
      <c r="N49" s="4" t="s">
        <v>1065</v>
      </c>
      <c r="P49">
        <v>639679</v>
      </c>
      <c r="Q49" s="8" t="s">
        <v>1077</v>
      </c>
    </row>
    <row r="50" spans="1:17" ht="12.75">
      <c r="A50" s="8" t="s">
        <v>1003</v>
      </c>
      <c r="E50" s="5" t="s">
        <v>1003</v>
      </c>
      <c r="F50" s="5"/>
      <c r="H50" s="3" t="s">
        <v>1019</v>
      </c>
      <c r="I50" s="3" t="s">
        <v>104</v>
      </c>
      <c r="K50" s="3" t="s">
        <v>23</v>
      </c>
      <c r="N50" s="4" t="s">
        <v>1020</v>
      </c>
      <c r="P50">
        <v>1009435</v>
      </c>
      <c r="Q50" s="8" t="s">
        <v>1077</v>
      </c>
    </row>
    <row r="51" spans="5:6" ht="12.75">
      <c r="E51" s="5"/>
      <c r="F51" s="5"/>
    </row>
    <row r="52" spans="1:17" ht="12.75">
      <c r="A52" s="8">
        <v>26</v>
      </c>
      <c r="B52" s="8">
        <f>IF(L52&lt;&gt;"",COUNTIF(L$5:L52,L52),"")</f>
        <v>1</v>
      </c>
      <c r="C52" s="8">
        <f>IF(M52&lt;&gt;"",COUNTIF(M$5:M52,M52),"")</f>
        <v>1</v>
      </c>
      <c r="D52" s="8" t="s">
        <v>1000</v>
      </c>
      <c r="E52" s="5">
        <v>13</v>
      </c>
      <c r="F52" s="5" t="s">
        <v>111</v>
      </c>
      <c r="G52" s="4" t="s">
        <v>110</v>
      </c>
      <c r="H52" s="3" t="s">
        <v>107</v>
      </c>
      <c r="I52" s="3" t="s">
        <v>108</v>
      </c>
      <c r="J52" s="3" t="s">
        <v>38</v>
      </c>
      <c r="K52" s="3" t="s">
        <v>109</v>
      </c>
      <c r="L52" s="3" t="str">
        <f aca="true" t="shared" si="6" ref="L52:L64">IF(N52&lt;&gt;"",K52,"")</f>
        <v>Sen Hwt Int</v>
      </c>
      <c r="M52" s="3" t="str">
        <f aca="true" t="shared" si="7" ref="M52:M64">IF(O52&lt;&gt;"",K52,"")</f>
        <v>Sen Hwt Int</v>
      </c>
      <c r="N52" s="4" t="s">
        <v>943</v>
      </c>
      <c r="O52" s="4" t="s">
        <v>944</v>
      </c>
      <c r="P52">
        <v>488754</v>
      </c>
      <c r="Q52" s="8" t="s">
        <v>1077</v>
      </c>
    </row>
    <row r="53" spans="1:17" ht="12.75">
      <c r="A53" s="8">
        <v>27</v>
      </c>
      <c r="B53" s="8">
        <f>IF(L53&lt;&gt;"",COUNTIF(L$5:L53,L53),"")</f>
        <v>2</v>
      </c>
      <c r="C53" s="8">
        <f>IF(M53&lt;&gt;"",COUNTIF(M$5:M53,M53),"")</f>
      </c>
      <c r="D53" s="8" t="s">
        <v>1000</v>
      </c>
      <c r="E53" s="5">
        <v>13</v>
      </c>
      <c r="F53" s="5" t="s">
        <v>114</v>
      </c>
      <c r="G53" s="4" t="s">
        <v>113</v>
      </c>
      <c r="H53" s="3" t="s">
        <v>112</v>
      </c>
      <c r="I53" s="3" t="s">
        <v>27</v>
      </c>
      <c r="J53" s="3" t="s">
        <v>13</v>
      </c>
      <c r="K53" s="3" t="s">
        <v>109</v>
      </c>
      <c r="L53" s="3" t="str">
        <f t="shared" si="6"/>
        <v>Sen Hwt Int</v>
      </c>
      <c r="M53" s="3">
        <f t="shared" si="7"/>
      </c>
      <c r="N53" s="4" t="s">
        <v>933</v>
      </c>
      <c r="O53" s="4" t="s">
        <v>718</v>
      </c>
      <c r="P53">
        <v>901008</v>
      </c>
      <c r="Q53" s="8" t="s">
        <v>1077</v>
      </c>
    </row>
    <row r="54" spans="1:17" ht="12.75">
      <c r="A54" s="8">
        <v>62</v>
      </c>
      <c r="B54" s="8">
        <f>IF(L54&lt;&gt;"",COUNTIF(L$5:L54,L54),"")</f>
        <v>3</v>
      </c>
      <c r="C54" s="8">
        <f>IF(M54&lt;&gt;"",COUNTIF(M$5:M54,M54),"")</f>
        <v>2</v>
      </c>
      <c r="E54" s="5">
        <v>13</v>
      </c>
      <c r="F54" s="5" t="s">
        <v>234</v>
      </c>
      <c r="G54" s="4" t="s">
        <v>233</v>
      </c>
      <c r="H54" s="3" t="s">
        <v>232</v>
      </c>
      <c r="I54" s="3" t="s">
        <v>47</v>
      </c>
      <c r="J54" s="3" t="s">
        <v>22</v>
      </c>
      <c r="K54" s="3" t="s">
        <v>109</v>
      </c>
      <c r="L54" s="3" t="str">
        <f t="shared" si="6"/>
        <v>Sen Hwt Int</v>
      </c>
      <c r="M54" s="3" t="str">
        <f t="shared" si="7"/>
        <v>Sen Hwt Int</v>
      </c>
      <c r="N54" s="4" t="s">
        <v>954</v>
      </c>
      <c r="O54" s="4" t="s">
        <v>788</v>
      </c>
      <c r="P54">
        <v>1069458</v>
      </c>
      <c r="Q54" s="8" t="s">
        <v>1077</v>
      </c>
    </row>
    <row r="55" spans="1:17" ht="12.75">
      <c r="A55" s="8">
        <v>64</v>
      </c>
      <c r="B55" s="8">
        <f>IF(L55&lt;&gt;"",COUNTIF(L$5:L55,L55),"")</f>
        <v>4</v>
      </c>
      <c r="C55" s="8">
        <f>IF(M55&lt;&gt;"",COUNTIF(M$5:M55,M55),"")</f>
      </c>
      <c r="E55" s="5">
        <v>13</v>
      </c>
      <c r="F55" s="5" t="s">
        <v>240</v>
      </c>
      <c r="G55" s="4" t="s">
        <v>239</v>
      </c>
      <c r="H55" s="3" t="s">
        <v>238</v>
      </c>
      <c r="I55" s="3" t="s">
        <v>21</v>
      </c>
      <c r="J55" s="3" t="s">
        <v>22</v>
      </c>
      <c r="K55" s="3" t="s">
        <v>109</v>
      </c>
      <c r="L55" s="3" t="str">
        <f t="shared" si="6"/>
        <v>Sen Hwt Int</v>
      </c>
      <c r="M55" s="3">
        <f t="shared" si="7"/>
      </c>
      <c r="N55" s="4" t="s">
        <v>880</v>
      </c>
      <c r="O55" s="4" t="s">
        <v>718</v>
      </c>
      <c r="P55">
        <v>258664</v>
      </c>
      <c r="Q55" s="8" t="s">
        <v>1077</v>
      </c>
    </row>
    <row r="56" spans="1:17" ht="12.75">
      <c r="A56" s="8">
        <v>69</v>
      </c>
      <c r="B56" s="8">
        <f>IF(L56&lt;&gt;"",COUNTIF(L$5:L56,L56),"")</f>
        <v>5</v>
      </c>
      <c r="C56" s="8">
        <f>IF(M56&lt;&gt;"",COUNTIF(M$5:M56,M56),"")</f>
        <v>3</v>
      </c>
      <c r="E56" s="5">
        <v>13</v>
      </c>
      <c r="F56" s="5" t="s">
        <v>256</v>
      </c>
      <c r="G56" s="4" t="s">
        <v>255</v>
      </c>
      <c r="H56" s="3" t="s">
        <v>254</v>
      </c>
      <c r="I56" s="3" t="s">
        <v>21</v>
      </c>
      <c r="J56" s="3" t="s">
        <v>13</v>
      </c>
      <c r="K56" s="3" t="s">
        <v>109</v>
      </c>
      <c r="L56" s="3" t="str">
        <f t="shared" si="6"/>
        <v>Sen Hwt Int</v>
      </c>
      <c r="M56" s="3" t="str">
        <f t="shared" si="7"/>
        <v>Sen Hwt Int</v>
      </c>
      <c r="N56" s="4" t="s">
        <v>750</v>
      </c>
      <c r="O56" s="4" t="s">
        <v>740</v>
      </c>
      <c r="P56">
        <v>871702</v>
      </c>
      <c r="Q56" s="8" t="s">
        <v>1077</v>
      </c>
    </row>
    <row r="57" spans="1:17" ht="12.75">
      <c r="A57" s="8">
        <v>70</v>
      </c>
      <c r="B57" s="8">
        <f>IF(L57&lt;&gt;"",COUNTIF(L$5:L57,L57),"")</f>
        <v>6</v>
      </c>
      <c r="C57" s="8">
        <f>IF(M57&lt;&gt;"",COUNTIF(M$5:M57,M57),"")</f>
      </c>
      <c r="E57" s="5">
        <v>13</v>
      </c>
      <c r="F57" s="5" t="s">
        <v>260</v>
      </c>
      <c r="G57" s="4" t="s">
        <v>259</v>
      </c>
      <c r="H57" s="3" t="s">
        <v>257</v>
      </c>
      <c r="I57" s="3" t="s">
        <v>27</v>
      </c>
      <c r="J57" s="3" t="s">
        <v>258</v>
      </c>
      <c r="K57" s="3" t="s">
        <v>109</v>
      </c>
      <c r="L57" s="3" t="str">
        <f t="shared" si="6"/>
        <v>Sen Hwt Int</v>
      </c>
      <c r="M57" s="3">
        <f t="shared" si="7"/>
      </c>
      <c r="N57" s="4" t="s">
        <v>821</v>
      </c>
      <c r="O57" s="4" t="s">
        <v>718</v>
      </c>
      <c r="P57">
        <v>1094275</v>
      </c>
      <c r="Q57" s="8" t="s">
        <v>1077</v>
      </c>
    </row>
    <row r="58" spans="1:17" ht="12.75">
      <c r="A58" s="8">
        <v>73</v>
      </c>
      <c r="B58" s="8">
        <f>IF(L58&lt;&gt;"",COUNTIF(L$5:L58,L58),"")</f>
        <v>7</v>
      </c>
      <c r="C58" s="8">
        <f>IF(M58&lt;&gt;"",COUNTIF(M$5:M58,M58),"")</f>
      </c>
      <c r="E58" s="5">
        <v>13</v>
      </c>
      <c r="F58" s="5" t="s">
        <v>269</v>
      </c>
      <c r="G58" s="4" t="s">
        <v>268</v>
      </c>
      <c r="H58" s="3" t="s">
        <v>267</v>
      </c>
      <c r="I58" s="3" t="s">
        <v>27</v>
      </c>
      <c r="J58" s="3" t="s">
        <v>22</v>
      </c>
      <c r="K58" s="3" t="s">
        <v>109</v>
      </c>
      <c r="L58" s="3" t="str">
        <f t="shared" si="6"/>
        <v>Sen Hwt Int</v>
      </c>
      <c r="M58" s="3">
        <f t="shared" si="7"/>
      </c>
      <c r="N58" s="4" t="s">
        <v>957</v>
      </c>
      <c r="O58" s="4" t="s">
        <v>718</v>
      </c>
      <c r="P58">
        <v>533125</v>
      </c>
      <c r="Q58" s="8" t="s">
        <v>1077</v>
      </c>
    </row>
    <row r="59" spans="1:17" ht="12.75">
      <c r="A59" s="8">
        <v>81</v>
      </c>
      <c r="B59" s="8">
        <f>IF(L59&lt;&gt;"",COUNTIF(L$5:L59,L59),"")</f>
        <v>8</v>
      </c>
      <c r="C59" s="8">
        <f>IF(M59&lt;&gt;"",COUNTIF(M$5:M59,M59),"")</f>
      </c>
      <c r="E59" s="5">
        <v>13</v>
      </c>
      <c r="F59" s="5" t="s">
        <v>296</v>
      </c>
      <c r="G59" s="4" t="s">
        <v>295</v>
      </c>
      <c r="H59" s="3" t="s">
        <v>294</v>
      </c>
      <c r="I59" s="3" t="s">
        <v>12</v>
      </c>
      <c r="J59" s="3" t="s">
        <v>22</v>
      </c>
      <c r="K59" s="3" t="s">
        <v>109</v>
      </c>
      <c r="L59" s="3" t="str">
        <f t="shared" si="6"/>
        <v>Sen Hwt Int</v>
      </c>
      <c r="M59" s="3">
        <f t="shared" si="7"/>
      </c>
      <c r="N59" s="4" t="s">
        <v>742</v>
      </c>
      <c r="O59" s="4" t="s">
        <v>718</v>
      </c>
      <c r="P59">
        <v>810580</v>
      </c>
      <c r="Q59" s="8" t="s">
        <v>1077</v>
      </c>
    </row>
    <row r="60" spans="1:17" ht="12.75">
      <c r="A60" s="8">
        <v>83</v>
      </c>
      <c r="B60" s="8">
        <f>IF(L60&lt;&gt;"",COUNTIF(L$5:L60,L60),"")</f>
        <v>9</v>
      </c>
      <c r="C60" s="8">
        <f>IF(M60&lt;&gt;"",COUNTIF(M$5:M60,M60),"")</f>
      </c>
      <c r="E60" s="5">
        <v>12</v>
      </c>
      <c r="F60" s="5" t="s">
        <v>302</v>
      </c>
      <c r="G60" s="4" t="s">
        <v>301</v>
      </c>
      <c r="H60" s="3" t="s">
        <v>300</v>
      </c>
      <c r="I60" s="3" t="s">
        <v>6</v>
      </c>
      <c r="J60" s="3" t="s">
        <v>13</v>
      </c>
      <c r="K60" s="3" t="s">
        <v>109</v>
      </c>
      <c r="L60" s="3" t="str">
        <f t="shared" si="6"/>
        <v>Sen Hwt Int</v>
      </c>
      <c r="M60" s="3">
        <f t="shared" si="7"/>
      </c>
      <c r="N60" s="4" t="s">
        <v>966</v>
      </c>
      <c r="O60" s="4" t="s">
        <v>718</v>
      </c>
      <c r="P60">
        <v>724359</v>
      </c>
      <c r="Q60" s="8" t="s">
        <v>1077</v>
      </c>
    </row>
    <row r="61" spans="1:17" ht="12.75">
      <c r="A61" s="8">
        <v>96</v>
      </c>
      <c r="B61" s="8">
        <f>IF(L61&lt;&gt;"",COUNTIF(L$5:L61,L61),"")</f>
      </c>
      <c r="C61" s="8">
        <f>IF(M61&lt;&gt;"",COUNTIF(M$5:M61,M61),"")</f>
        <v>4</v>
      </c>
      <c r="E61" s="5">
        <v>11</v>
      </c>
      <c r="F61" s="5" t="s">
        <v>352</v>
      </c>
      <c r="G61" s="4" t="s">
        <v>351</v>
      </c>
      <c r="H61" s="3" t="s">
        <v>350</v>
      </c>
      <c r="I61" s="3" t="s">
        <v>27</v>
      </c>
      <c r="J61" s="3" t="s">
        <v>22</v>
      </c>
      <c r="K61" s="3" t="s">
        <v>109</v>
      </c>
      <c r="L61" s="3">
        <f t="shared" si="6"/>
      </c>
      <c r="M61" s="3" t="str">
        <f t="shared" si="7"/>
        <v>Sen Hwt Int</v>
      </c>
      <c r="N61" s="4" t="s">
        <v>718</v>
      </c>
      <c r="O61" s="4" t="s">
        <v>842</v>
      </c>
      <c r="P61">
        <v>1079828</v>
      </c>
      <c r="Q61" s="8" t="s">
        <v>1077</v>
      </c>
    </row>
    <row r="62" spans="1:17" ht="12.75">
      <c r="A62" s="8">
        <v>99</v>
      </c>
      <c r="B62" s="8">
        <f>IF(L62&lt;&gt;"",COUNTIF(L$5:L62,L62),"")</f>
        <v>10</v>
      </c>
      <c r="C62" s="8">
        <f>IF(M62&lt;&gt;"",COUNTIF(M$5:M62,M62),"")</f>
      </c>
      <c r="E62" s="5">
        <v>11</v>
      </c>
      <c r="F62" s="5" t="s">
        <v>362</v>
      </c>
      <c r="G62" s="4" t="s">
        <v>361</v>
      </c>
      <c r="H62" s="3" t="s">
        <v>360</v>
      </c>
      <c r="I62" s="3" t="s">
        <v>27</v>
      </c>
      <c r="J62" s="3" t="s">
        <v>22</v>
      </c>
      <c r="K62" s="3" t="s">
        <v>109</v>
      </c>
      <c r="L62" s="3" t="str">
        <f t="shared" si="6"/>
        <v>Sen Hwt Int</v>
      </c>
      <c r="M62" s="3">
        <f t="shared" si="7"/>
      </c>
      <c r="N62" s="4" t="s">
        <v>746</v>
      </c>
      <c r="O62" s="4" t="s">
        <v>718</v>
      </c>
      <c r="P62">
        <v>512443</v>
      </c>
      <c r="Q62" s="8" t="s">
        <v>1077</v>
      </c>
    </row>
    <row r="63" spans="1:17" ht="12.75">
      <c r="A63" s="8">
        <v>138</v>
      </c>
      <c r="B63" s="8">
        <f>IF(L63&lt;&gt;"",COUNTIF(L$5:L63,L63),"")</f>
        <v>11</v>
      </c>
      <c r="C63" s="8">
        <f>IF(M63&lt;&gt;"",COUNTIF(M$5:M63,M63),"")</f>
        <v>5</v>
      </c>
      <c r="E63" s="5">
        <v>9</v>
      </c>
      <c r="F63" s="7" t="s">
        <v>975</v>
      </c>
      <c r="G63" s="4" t="s">
        <v>481</v>
      </c>
      <c r="H63" s="3" t="s">
        <v>480</v>
      </c>
      <c r="I63" s="3" t="s">
        <v>27</v>
      </c>
      <c r="J63" s="3" t="s">
        <v>13</v>
      </c>
      <c r="K63" s="3" t="s">
        <v>109</v>
      </c>
      <c r="L63" s="3" t="str">
        <f t="shared" si="6"/>
        <v>Sen Hwt Int</v>
      </c>
      <c r="M63" s="3" t="str">
        <f t="shared" si="7"/>
        <v>Sen Hwt Int</v>
      </c>
      <c r="N63" s="4" t="s">
        <v>768</v>
      </c>
      <c r="O63" s="4" t="s">
        <v>769</v>
      </c>
      <c r="P63">
        <v>1011384</v>
      </c>
      <c r="Q63" s="8" t="s">
        <v>1077</v>
      </c>
    </row>
    <row r="64" spans="1:17" ht="12.75">
      <c r="A64" s="8">
        <v>196</v>
      </c>
      <c r="B64" s="8">
        <f>IF(L64&lt;&gt;"",COUNTIF(L$5:L64,L64),"")</f>
        <v>12</v>
      </c>
      <c r="C64" s="8">
        <f>IF(M64&lt;&gt;"",COUNTIF(M$5:M64,M64),"")</f>
      </c>
      <c r="E64" s="5">
        <v>6</v>
      </c>
      <c r="F64" s="7" t="s">
        <v>987</v>
      </c>
      <c r="G64" s="4" t="s">
        <v>653</v>
      </c>
      <c r="H64" s="3" t="s">
        <v>652</v>
      </c>
      <c r="I64" s="3" t="s">
        <v>17</v>
      </c>
      <c r="J64" s="3" t="s">
        <v>22</v>
      </c>
      <c r="K64" s="3" t="s">
        <v>109</v>
      </c>
      <c r="L64" s="3" t="str">
        <f t="shared" si="6"/>
        <v>Sen Hwt Int</v>
      </c>
      <c r="M64" s="3">
        <f t="shared" si="7"/>
      </c>
      <c r="N64" s="4" t="s">
        <v>892</v>
      </c>
      <c r="O64" s="4" t="s">
        <v>718</v>
      </c>
      <c r="P64">
        <v>755702</v>
      </c>
      <c r="Q64" s="8" t="s">
        <v>1077</v>
      </c>
    </row>
    <row r="65" spans="1:17" ht="12.75">
      <c r="A65" s="8" t="s">
        <v>1003</v>
      </c>
      <c r="E65" s="5" t="s">
        <v>1003</v>
      </c>
      <c r="F65" s="5"/>
      <c r="H65" s="3" t="s">
        <v>1043</v>
      </c>
      <c r="I65" s="3" t="s">
        <v>1012</v>
      </c>
      <c r="K65" s="3" t="s">
        <v>109</v>
      </c>
      <c r="N65" s="4" t="s">
        <v>1051</v>
      </c>
      <c r="O65" s="4" t="s">
        <v>1051</v>
      </c>
      <c r="P65">
        <v>494265</v>
      </c>
      <c r="Q65" s="8" t="s">
        <v>1077</v>
      </c>
    </row>
    <row r="66" spans="1:17" ht="12.75">
      <c r="A66" s="8" t="s">
        <v>1003</v>
      </c>
      <c r="E66" s="5" t="s">
        <v>1003</v>
      </c>
      <c r="F66" s="5"/>
      <c r="H66" s="3" t="s">
        <v>1061</v>
      </c>
      <c r="I66" s="3" t="s">
        <v>1012</v>
      </c>
      <c r="K66" s="3" t="s">
        <v>109</v>
      </c>
      <c r="N66" s="4" t="s">
        <v>1052</v>
      </c>
      <c r="P66">
        <v>1092604</v>
      </c>
      <c r="Q66" s="8" t="s">
        <v>1077</v>
      </c>
    </row>
    <row r="67" spans="1:17" ht="12.75">
      <c r="A67" s="8" t="s">
        <v>1003</v>
      </c>
      <c r="E67" s="5" t="s">
        <v>1003</v>
      </c>
      <c r="F67" s="5"/>
      <c r="H67" s="3" t="s">
        <v>1046</v>
      </c>
      <c r="I67" s="3" t="s">
        <v>1012</v>
      </c>
      <c r="K67" s="3" t="s">
        <v>109</v>
      </c>
      <c r="N67" s="4" t="s">
        <v>1049</v>
      </c>
      <c r="P67">
        <v>432318</v>
      </c>
      <c r="Q67" s="8" t="s">
        <v>1077</v>
      </c>
    </row>
    <row r="68" spans="5:6" ht="12.75">
      <c r="E68" s="5"/>
      <c r="F68" s="5"/>
    </row>
    <row r="69" spans="1:17" ht="12.75">
      <c r="A69" s="8">
        <v>94</v>
      </c>
      <c r="B69" s="8">
        <f>IF(L69&lt;&gt;"",COUNTIF(L$5:L69,L69),"")</f>
      </c>
      <c r="C69" s="8">
        <f>IF(M69&lt;&gt;"",COUNTIF(M$5:M69,M69),"")</f>
        <v>1</v>
      </c>
      <c r="D69" s="8" t="s">
        <v>1000</v>
      </c>
      <c r="E69" s="5">
        <v>11</v>
      </c>
      <c r="F69" s="5" t="s">
        <v>346</v>
      </c>
      <c r="G69" s="4" t="s">
        <v>345</v>
      </c>
      <c r="H69" s="3" t="s">
        <v>343</v>
      </c>
      <c r="I69" s="3" t="s">
        <v>27</v>
      </c>
      <c r="J69" s="3" t="s">
        <v>22</v>
      </c>
      <c r="K69" s="3" t="s">
        <v>344</v>
      </c>
      <c r="L69" s="3">
        <f aca="true" t="shared" si="8" ref="L69:L83">IF(N69&lt;&gt;"",K69,"")</f>
      </c>
      <c r="M69" s="3" t="str">
        <f aca="true" t="shared" si="9" ref="M69:M83">IF(O69&lt;&gt;"",K69,"")</f>
        <v>Sen Hwt Nov</v>
      </c>
      <c r="N69" s="4" t="s">
        <v>718</v>
      </c>
      <c r="O69" s="4" t="s">
        <v>881</v>
      </c>
      <c r="P69">
        <v>952709</v>
      </c>
      <c r="Q69" s="8" t="s">
        <v>1077</v>
      </c>
    </row>
    <row r="70" spans="1:17" ht="12.75">
      <c r="A70" s="8">
        <v>100</v>
      </c>
      <c r="B70" s="8">
        <f>IF(L70&lt;&gt;"",COUNTIF(L$5:L70,L70),"")</f>
      </c>
      <c r="C70" s="8">
        <f>IF(M70&lt;&gt;"",COUNTIF(M$5:M70,M70),"")</f>
        <v>2</v>
      </c>
      <c r="D70" s="8" t="s">
        <v>1000</v>
      </c>
      <c r="E70" s="5">
        <v>11</v>
      </c>
      <c r="F70" s="5" t="s">
        <v>365</v>
      </c>
      <c r="G70" s="4" t="s">
        <v>364</v>
      </c>
      <c r="H70" s="3" t="s">
        <v>363</v>
      </c>
      <c r="I70" s="3" t="s">
        <v>27</v>
      </c>
      <c r="J70" s="3" t="s">
        <v>22</v>
      </c>
      <c r="K70" s="3" t="s">
        <v>344</v>
      </c>
      <c r="L70" s="3">
        <f t="shared" si="8"/>
      </c>
      <c r="M70" s="3" t="str">
        <f t="shared" si="9"/>
        <v>Sen Hwt Nov</v>
      </c>
      <c r="N70" s="4" t="s">
        <v>718</v>
      </c>
      <c r="O70" s="4" t="s">
        <v>816</v>
      </c>
      <c r="P70">
        <v>910117</v>
      </c>
      <c r="Q70" s="8" t="s">
        <v>1077</v>
      </c>
    </row>
    <row r="71" spans="1:17" ht="12.75">
      <c r="A71" s="8">
        <v>102</v>
      </c>
      <c r="B71" s="8">
        <f>IF(L71&lt;&gt;"",COUNTIF(L$5:L71,L71),"")</f>
      </c>
      <c r="C71" s="8">
        <f>IF(M71&lt;&gt;"",COUNTIF(M$5:M71,M71),"")</f>
        <v>3</v>
      </c>
      <c r="D71" s="8" t="s">
        <v>1000</v>
      </c>
      <c r="E71" s="5">
        <v>11</v>
      </c>
      <c r="F71" s="5" t="s">
        <v>371</v>
      </c>
      <c r="G71" s="4" t="s">
        <v>370</v>
      </c>
      <c r="H71" s="3" t="s">
        <v>369</v>
      </c>
      <c r="I71" s="3" t="s">
        <v>27</v>
      </c>
      <c r="J71" s="3" t="s">
        <v>22</v>
      </c>
      <c r="K71" s="3" t="s">
        <v>344</v>
      </c>
      <c r="L71" s="3">
        <f t="shared" si="8"/>
      </c>
      <c r="M71" s="3" t="str">
        <f t="shared" si="9"/>
        <v>Sen Hwt Nov</v>
      </c>
      <c r="N71" s="4" t="s">
        <v>718</v>
      </c>
      <c r="O71" s="4" t="s">
        <v>815</v>
      </c>
      <c r="P71">
        <v>910114</v>
      </c>
      <c r="Q71" s="8" t="s">
        <v>1077</v>
      </c>
    </row>
    <row r="72" spans="1:17" ht="12.75">
      <c r="A72" s="8">
        <v>117</v>
      </c>
      <c r="B72" s="8">
        <f>IF(L72&lt;&gt;"",COUNTIF(L$5:L72,L72),"")</f>
      </c>
      <c r="C72" s="8">
        <f>IF(M72&lt;&gt;"",COUNTIF(M$5:M72,M72),"")</f>
        <v>4</v>
      </c>
      <c r="E72" s="5">
        <v>11</v>
      </c>
      <c r="F72" s="5" t="s">
        <v>420</v>
      </c>
      <c r="G72" s="4" t="s">
        <v>419</v>
      </c>
      <c r="H72" s="3" t="s">
        <v>418</v>
      </c>
      <c r="I72" s="3" t="s">
        <v>27</v>
      </c>
      <c r="J72" s="3" t="s">
        <v>13</v>
      </c>
      <c r="K72" s="3" t="s">
        <v>344</v>
      </c>
      <c r="L72" s="3">
        <f t="shared" si="8"/>
      </c>
      <c r="M72" s="3" t="str">
        <f t="shared" si="9"/>
        <v>Sen Hwt Nov</v>
      </c>
      <c r="N72" s="4" t="s">
        <v>718</v>
      </c>
      <c r="O72" s="4" t="s">
        <v>789</v>
      </c>
      <c r="P72">
        <v>1088840</v>
      </c>
      <c r="Q72" s="8" t="s">
        <v>1077</v>
      </c>
    </row>
    <row r="73" spans="1:17" ht="12.75">
      <c r="A73" s="8">
        <v>118</v>
      </c>
      <c r="B73" s="8">
        <f>IF(L73&lt;&gt;"",COUNTIF(L$5:L73,L73),"")</f>
      </c>
      <c r="C73" s="8">
        <f>IF(M73&lt;&gt;"",COUNTIF(M$5:M73,M73),"")</f>
        <v>5</v>
      </c>
      <c r="E73" s="5">
        <v>11</v>
      </c>
      <c r="F73" s="5" t="s">
        <v>423</v>
      </c>
      <c r="G73" s="4" t="s">
        <v>422</v>
      </c>
      <c r="H73" s="3" t="s">
        <v>421</v>
      </c>
      <c r="I73" s="3" t="s">
        <v>27</v>
      </c>
      <c r="J73" s="3" t="s">
        <v>38</v>
      </c>
      <c r="K73" s="3" t="s">
        <v>344</v>
      </c>
      <c r="L73" s="3">
        <f t="shared" si="8"/>
      </c>
      <c r="M73" s="3" t="str">
        <f t="shared" si="9"/>
        <v>Sen Hwt Nov</v>
      </c>
      <c r="N73" s="4" t="s">
        <v>718</v>
      </c>
      <c r="O73" s="4" t="s">
        <v>851</v>
      </c>
      <c r="P73">
        <v>1100244</v>
      </c>
      <c r="Q73" s="8" t="s">
        <v>1077</v>
      </c>
    </row>
    <row r="74" spans="1:17" ht="12.75">
      <c r="A74" s="8">
        <v>119</v>
      </c>
      <c r="B74" s="8">
        <f>IF(L74&lt;&gt;"",COUNTIF(L$5:L74,L74),"")</f>
        <v>1</v>
      </c>
      <c r="C74" s="8">
        <f>IF(M74&lt;&gt;"",COUNTIF(M$5:M74,M74),"")</f>
      </c>
      <c r="E74" s="5">
        <v>11</v>
      </c>
      <c r="F74" s="5" t="s">
        <v>426</v>
      </c>
      <c r="G74" s="4" t="s">
        <v>425</v>
      </c>
      <c r="H74" s="3" t="s">
        <v>424</v>
      </c>
      <c r="I74" s="3" t="s">
        <v>281</v>
      </c>
      <c r="J74" s="3" t="s">
        <v>13</v>
      </c>
      <c r="K74" s="3" t="s">
        <v>344</v>
      </c>
      <c r="L74" s="3" t="str">
        <f t="shared" si="8"/>
        <v>Sen Hwt Nov</v>
      </c>
      <c r="M74" s="3">
        <f t="shared" si="9"/>
      </c>
      <c r="N74" s="4" t="s">
        <v>841</v>
      </c>
      <c r="O74" s="4" t="s">
        <v>718</v>
      </c>
      <c r="P74">
        <v>678450</v>
      </c>
      <c r="Q74" s="8" t="s">
        <v>1077</v>
      </c>
    </row>
    <row r="75" spans="1:17" ht="12.75">
      <c r="A75" s="8">
        <v>123</v>
      </c>
      <c r="B75" s="8">
        <f>IF(L75&lt;&gt;"",COUNTIF(L$5:L75,L75),"")</f>
        <v>2</v>
      </c>
      <c r="C75" s="8">
        <f>IF(M75&lt;&gt;"",COUNTIF(M$5:M75,M75),"")</f>
        <v>6</v>
      </c>
      <c r="E75" s="5">
        <v>11</v>
      </c>
      <c r="F75" s="5" t="s">
        <v>438</v>
      </c>
      <c r="G75" s="4" t="s">
        <v>437</v>
      </c>
      <c r="H75" s="3" t="s">
        <v>436</v>
      </c>
      <c r="I75" s="3" t="s">
        <v>108</v>
      </c>
      <c r="J75" s="3" t="s">
        <v>38</v>
      </c>
      <c r="K75" s="3" t="s">
        <v>344</v>
      </c>
      <c r="L75" s="3" t="str">
        <f t="shared" si="8"/>
        <v>Sen Hwt Nov</v>
      </c>
      <c r="M75" s="3" t="str">
        <f t="shared" si="9"/>
        <v>Sen Hwt Nov</v>
      </c>
      <c r="N75" s="4" t="s">
        <v>810</v>
      </c>
      <c r="O75" s="4" t="s">
        <v>811</v>
      </c>
      <c r="P75">
        <v>730542</v>
      </c>
      <c r="Q75" s="8" t="s">
        <v>1077</v>
      </c>
    </row>
    <row r="76" spans="1:17" ht="12.75">
      <c r="A76" s="8">
        <v>124</v>
      </c>
      <c r="B76" s="8">
        <f>IF(L76&lt;&gt;"",COUNTIF(L$5:L76,L76),"")</f>
        <v>3</v>
      </c>
      <c r="C76" s="8">
        <f>IF(M76&lt;&gt;"",COUNTIF(M$5:M76,M76),"")</f>
      </c>
      <c r="E76" s="5">
        <v>11</v>
      </c>
      <c r="F76" s="5" t="s">
        <v>441</v>
      </c>
      <c r="G76" s="4" t="s">
        <v>440</v>
      </c>
      <c r="H76" s="3" t="s">
        <v>439</v>
      </c>
      <c r="I76" s="3" t="s">
        <v>357</v>
      </c>
      <c r="J76" s="3" t="s">
        <v>22</v>
      </c>
      <c r="K76" s="3" t="s">
        <v>344</v>
      </c>
      <c r="L76" s="3" t="str">
        <f t="shared" si="8"/>
        <v>Sen Hwt Nov</v>
      </c>
      <c r="M76" s="3">
        <f t="shared" si="9"/>
      </c>
      <c r="N76" s="4" t="s">
        <v>961</v>
      </c>
      <c r="O76" s="4" t="s">
        <v>718</v>
      </c>
      <c r="P76">
        <v>268205</v>
      </c>
      <c r="Q76" s="8" t="s">
        <v>1077</v>
      </c>
    </row>
    <row r="77" spans="1:17" ht="12.75">
      <c r="A77" s="8">
        <v>135</v>
      </c>
      <c r="B77" s="8">
        <f>IF(L77&lt;&gt;"",COUNTIF(L$5:L77,L77),"")</f>
      </c>
      <c r="C77" s="8">
        <f>IF(M77&lt;&gt;"",COUNTIF(M$5:M77,M77),"")</f>
        <v>7</v>
      </c>
      <c r="E77" s="5">
        <v>10</v>
      </c>
      <c r="F77" s="5" t="s">
        <v>475</v>
      </c>
      <c r="G77" s="4" t="s">
        <v>474</v>
      </c>
      <c r="H77" s="3" t="s">
        <v>473</v>
      </c>
      <c r="I77" s="3" t="s">
        <v>47</v>
      </c>
      <c r="J77" s="3" t="s">
        <v>13</v>
      </c>
      <c r="K77" s="3" t="s">
        <v>344</v>
      </c>
      <c r="L77" s="3">
        <f t="shared" si="8"/>
      </c>
      <c r="M77" s="3" t="str">
        <f t="shared" si="9"/>
        <v>Sen Hwt Nov</v>
      </c>
      <c r="N77" s="4" t="s">
        <v>718</v>
      </c>
      <c r="O77" s="4" t="s">
        <v>781</v>
      </c>
      <c r="P77">
        <v>264219</v>
      </c>
      <c r="Q77" s="8" t="s">
        <v>1077</v>
      </c>
    </row>
    <row r="78" spans="1:17" ht="12.75">
      <c r="A78" s="8">
        <v>146</v>
      </c>
      <c r="B78" s="8">
        <f>IF(L78&lt;&gt;"",COUNTIF(L$5:L78,L78),"")</f>
        <v>4</v>
      </c>
      <c r="C78" s="8">
        <f>IF(M78&lt;&gt;"",COUNTIF(M$5:M78,M78),"")</f>
      </c>
      <c r="E78" s="5">
        <v>9</v>
      </c>
      <c r="F78" s="5" t="s">
        <v>502</v>
      </c>
      <c r="G78" s="4" t="s">
        <v>501</v>
      </c>
      <c r="H78" s="3" t="s">
        <v>500</v>
      </c>
      <c r="I78" s="3" t="s">
        <v>73</v>
      </c>
      <c r="J78" s="3" t="s">
        <v>38</v>
      </c>
      <c r="K78" s="3" t="s">
        <v>344</v>
      </c>
      <c r="L78" s="3" t="str">
        <f t="shared" si="8"/>
        <v>Sen Hwt Nov</v>
      </c>
      <c r="M78" s="3">
        <f t="shared" si="9"/>
      </c>
      <c r="N78" s="4" t="s">
        <v>879</v>
      </c>
      <c r="O78" s="4" t="s">
        <v>718</v>
      </c>
      <c r="P78">
        <v>519718</v>
      </c>
      <c r="Q78" s="8" t="s">
        <v>1077</v>
      </c>
    </row>
    <row r="79" spans="1:17" ht="12.75">
      <c r="A79" s="8">
        <v>149</v>
      </c>
      <c r="B79" s="8">
        <f>IF(L79&lt;&gt;"",COUNTIF(L$5:L79,L79),"")</f>
        <v>5</v>
      </c>
      <c r="C79" s="8">
        <f>IF(M79&lt;&gt;"",COUNTIF(M$5:M79,M79),"")</f>
        <v>8</v>
      </c>
      <c r="E79" s="5">
        <v>9</v>
      </c>
      <c r="F79" s="5" t="s">
        <v>511</v>
      </c>
      <c r="G79" s="4" t="s">
        <v>510</v>
      </c>
      <c r="H79" s="3" t="s">
        <v>509</v>
      </c>
      <c r="I79" s="3" t="s">
        <v>27</v>
      </c>
      <c r="J79" s="3" t="s">
        <v>13</v>
      </c>
      <c r="K79" s="3" t="s">
        <v>344</v>
      </c>
      <c r="L79" s="3" t="str">
        <f t="shared" si="8"/>
        <v>Sen Hwt Nov</v>
      </c>
      <c r="M79" s="3" t="str">
        <f t="shared" si="9"/>
        <v>Sen Hwt Nov</v>
      </c>
      <c r="N79" s="4" t="s">
        <v>794</v>
      </c>
      <c r="O79" s="4" t="s">
        <v>795</v>
      </c>
      <c r="P79">
        <v>947635</v>
      </c>
      <c r="Q79" s="8" t="s">
        <v>1077</v>
      </c>
    </row>
    <row r="80" spans="1:17" ht="12.75">
      <c r="A80" s="8">
        <v>158</v>
      </c>
      <c r="B80" s="8">
        <f>IF(L80&lt;&gt;"",COUNTIF(L$5:L80,L80),"")</f>
        <v>6</v>
      </c>
      <c r="C80" s="8">
        <f>IF(M80&lt;&gt;"",COUNTIF(M$5:M80,M80),"")</f>
      </c>
      <c r="E80" s="5">
        <v>8</v>
      </c>
      <c r="F80" s="5" t="s">
        <v>538</v>
      </c>
      <c r="G80" s="4" t="s">
        <v>537</v>
      </c>
      <c r="H80" s="3" t="s">
        <v>536</v>
      </c>
      <c r="I80" s="3" t="s">
        <v>37</v>
      </c>
      <c r="J80" s="3" t="s">
        <v>7</v>
      </c>
      <c r="K80" s="3" t="s">
        <v>344</v>
      </c>
      <c r="L80" s="3" t="str">
        <f t="shared" si="8"/>
        <v>Sen Hwt Nov</v>
      </c>
      <c r="M80" s="3">
        <f t="shared" si="9"/>
      </c>
      <c r="N80" s="4" t="s">
        <v>951</v>
      </c>
      <c r="O80" s="4" t="s">
        <v>718</v>
      </c>
      <c r="P80">
        <v>399164</v>
      </c>
      <c r="Q80" s="8" t="s">
        <v>1077</v>
      </c>
    </row>
    <row r="81" spans="1:17" ht="12.75">
      <c r="A81" s="8">
        <v>181</v>
      </c>
      <c r="B81" s="8">
        <f>IF(L81&lt;&gt;"",COUNTIF(L$5:L81,L81),"")</f>
      </c>
      <c r="C81" s="8">
        <f>IF(M81&lt;&gt;"",COUNTIF(M$5:M81,M81),"")</f>
      </c>
      <c r="E81" s="5">
        <v>6</v>
      </c>
      <c r="F81" s="6" t="s">
        <v>983</v>
      </c>
      <c r="G81" s="4" t="s">
        <v>609</v>
      </c>
      <c r="H81" s="3" t="s">
        <v>608</v>
      </c>
      <c r="I81" s="3" t="s">
        <v>6</v>
      </c>
      <c r="J81" s="3" t="s">
        <v>13</v>
      </c>
      <c r="K81" s="3" t="s">
        <v>344</v>
      </c>
      <c r="L81" s="3">
        <f t="shared" si="8"/>
      </c>
      <c r="M81" s="3">
        <f t="shared" si="9"/>
      </c>
      <c r="N81" s="4" t="s">
        <v>718</v>
      </c>
      <c r="O81" s="4" t="s">
        <v>718</v>
      </c>
      <c r="P81">
        <v>1083517</v>
      </c>
      <c r="Q81" s="8" t="s">
        <v>1077</v>
      </c>
    </row>
    <row r="82" spans="1:17" ht="12.75">
      <c r="A82" s="8">
        <v>199</v>
      </c>
      <c r="B82" s="8">
        <f>IF(L82&lt;&gt;"",COUNTIF(L$5:L82,L82),"")</f>
      </c>
      <c r="C82" s="8">
        <f>IF(M82&lt;&gt;"",COUNTIF(M$5:M82,M82),"")</f>
      </c>
      <c r="E82" s="5">
        <v>6</v>
      </c>
      <c r="F82" s="5" t="s">
        <v>661</v>
      </c>
      <c r="G82" s="4" t="s">
        <v>660</v>
      </c>
      <c r="H82" s="3" t="s">
        <v>659</v>
      </c>
      <c r="I82" s="3" t="s">
        <v>27</v>
      </c>
      <c r="J82" s="3" t="s">
        <v>13</v>
      </c>
      <c r="K82" s="3" t="s">
        <v>344</v>
      </c>
      <c r="L82" s="3">
        <f t="shared" si="8"/>
      </c>
      <c r="M82" s="3">
        <f t="shared" si="9"/>
      </c>
      <c r="N82" s="4" t="s">
        <v>718</v>
      </c>
      <c r="O82" s="4" t="s">
        <v>718</v>
      </c>
      <c r="P82">
        <v>946903</v>
      </c>
      <c r="Q82" s="8" t="s">
        <v>1077</v>
      </c>
    </row>
    <row r="83" spans="1:17" ht="12.75">
      <c r="A83" s="8">
        <v>218</v>
      </c>
      <c r="B83" s="8">
        <f>IF(L83&lt;&gt;"",COUNTIF(L$5:L83,L83),"")</f>
        <v>7</v>
      </c>
      <c r="C83" s="8">
        <f>IF(M83&lt;&gt;"",COUNTIF(M$5:M83,M83),"")</f>
      </c>
      <c r="E83" s="5" t="s">
        <v>1001</v>
      </c>
      <c r="F83" s="5"/>
      <c r="G83" s="4" t="s">
        <v>717</v>
      </c>
      <c r="H83" s="3" t="s">
        <v>716</v>
      </c>
      <c r="I83" s="3" t="s">
        <v>43</v>
      </c>
      <c r="J83" s="3" t="s">
        <v>13</v>
      </c>
      <c r="K83" s="3" t="s">
        <v>344</v>
      </c>
      <c r="L83" s="3" t="str">
        <f t="shared" si="8"/>
        <v>Sen Hwt Nov</v>
      </c>
      <c r="M83" s="3">
        <f t="shared" si="9"/>
      </c>
      <c r="N83" s="4" t="s">
        <v>820</v>
      </c>
      <c r="O83" s="4" t="s">
        <v>718</v>
      </c>
      <c r="P83">
        <v>1098074</v>
      </c>
      <c r="Q83" s="8" t="s">
        <v>1077</v>
      </c>
    </row>
    <row r="84" spans="1:17" ht="12.75">
      <c r="A84" s="8" t="s">
        <v>1003</v>
      </c>
      <c r="E84" s="5" t="s">
        <v>1003</v>
      </c>
      <c r="F84" s="5"/>
      <c r="H84" s="3" t="s">
        <v>1034</v>
      </c>
      <c r="I84" s="3" t="s">
        <v>1012</v>
      </c>
      <c r="K84" s="3" t="s">
        <v>344</v>
      </c>
      <c r="N84" s="4" t="s">
        <v>1035</v>
      </c>
      <c r="P84">
        <v>1078314</v>
      </c>
      <c r="Q84" s="8" t="s">
        <v>1077</v>
      </c>
    </row>
    <row r="85" spans="1:17" ht="12.75">
      <c r="A85" s="8" t="s">
        <v>1003</v>
      </c>
      <c r="E85" s="5" t="s">
        <v>1003</v>
      </c>
      <c r="F85" s="5"/>
      <c r="H85" s="3" t="s">
        <v>1014</v>
      </c>
      <c r="I85" s="3" t="s">
        <v>1012</v>
      </c>
      <c r="K85" s="3" t="s">
        <v>344</v>
      </c>
      <c r="M85" s="3">
        <f>IF(O85&lt;&gt;"",K85,"")</f>
      </c>
      <c r="N85" s="4" t="s">
        <v>1015</v>
      </c>
      <c r="P85">
        <v>910262</v>
      </c>
      <c r="Q85" s="8" t="s">
        <v>1077</v>
      </c>
    </row>
    <row r="86" spans="5:6" ht="12.75">
      <c r="E86" s="5"/>
      <c r="F86" s="5"/>
    </row>
    <row r="87" spans="1:17" ht="12.75">
      <c r="A87" s="8">
        <v>216</v>
      </c>
      <c r="B87" s="8">
        <f>IF(L87&lt;&gt;"",COUNTIF(L$5:L87,L87),"")</f>
      </c>
      <c r="C87" s="8">
        <f>IF(M87&lt;&gt;"",COUNTIF(M$5:M87,M87),"")</f>
      </c>
      <c r="E87" s="5" t="s">
        <v>1001</v>
      </c>
      <c r="F87" s="5"/>
      <c r="G87" s="4" t="s">
        <v>713</v>
      </c>
      <c r="H87" s="3" t="s">
        <v>710</v>
      </c>
      <c r="I87" s="3" t="s">
        <v>711</v>
      </c>
      <c r="J87" s="3" t="s">
        <v>13</v>
      </c>
      <c r="K87" s="3" t="s">
        <v>712</v>
      </c>
      <c r="L87" s="3">
        <f>IF(N87&lt;&gt;"",K87,"")</f>
      </c>
      <c r="M87" s="3">
        <f>IF(O87&lt;&gt;"",K87,"")</f>
      </c>
      <c r="N87" s="4" t="s">
        <v>718</v>
      </c>
      <c r="O87" s="4" t="s">
        <v>718</v>
      </c>
      <c r="P87">
        <v>2067955</v>
      </c>
      <c r="Q87" s="8" t="s">
        <v>1075</v>
      </c>
    </row>
    <row r="88" spans="5:6" ht="12.75">
      <c r="E88" s="5"/>
      <c r="F88" s="5"/>
    </row>
    <row r="89" spans="1:17" ht="12.75">
      <c r="A89" s="8">
        <v>6</v>
      </c>
      <c r="B89" s="8">
        <f>IF(L89&lt;&gt;"",COUNTIF(L$5:L89,L89),"")</f>
        <v>1</v>
      </c>
      <c r="C89" s="8">
        <f>IF(M89&lt;&gt;"",COUNTIF(M$5:M89,M89),"")</f>
        <v>1</v>
      </c>
      <c r="D89" s="8" t="s">
        <v>1000</v>
      </c>
      <c r="E89" s="5">
        <v>13</v>
      </c>
      <c r="F89" s="5" t="s">
        <v>35</v>
      </c>
      <c r="G89" s="4" t="s">
        <v>34</v>
      </c>
      <c r="H89" s="3" t="s">
        <v>31</v>
      </c>
      <c r="I89" s="3" t="s">
        <v>32</v>
      </c>
      <c r="J89" s="3" t="s">
        <v>22</v>
      </c>
      <c r="K89" s="3" t="s">
        <v>33</v>
      </c>
      <c r="L89" s="3" t="str">
        <f>IF(N89&lt;&gt;"",K89,"")</f>
        <v>200 Exp</v>
      </c>
      <c r="M89" s="3" t="str">
        <f>IF(O89&lt;&gt;"",K89,"")</f>
        <v>200 Exp</v>
      </c>
      <c r="N89" s="4" t="s">
        <v>874</v>
      </c>
      <c r="O89" s="4" t="s">
        <v>875</v>
      </c>
      <c r="P89">
        <v>670796</v>
      </c>
      <c r="Q89" s="8" t="s">
        <v>1075</v>
      </c>
    </row>
    <row r="90" spans="1:17" ht="12.75">
      <c r="A90" s="8">
        <v>11</v>
      </c>
      <c r="B90" s="8">
        <f>IF(L90&lt;&gt;"",COUNTIF(L$5:L90,L90),"")</f>
        <v>2</v>
      </c>
      <c r="C90" s="8">
        <f>IF(M90&lt;&gt;"",COUNTIF(M$5:M90,M90),"")</f>
        <v>2</v>
      </c>
      <c r="E90" s="5">
        <v>13</v>
      </c>
      <c r="F90" s="5" t="s">
        <v>57</v>
      </c>
      <c r="G90" s="4" t="s">
        <v>56</v>
      </c>
      <c r="H90" s="3" t="s">
        <v>55</v>
      </c>
      <c r="I90" s="3" t="s">
        <v>32</v>
      </c>
      <c r="J90" s="3" t="s">
        <v>22</v>
      </c>
      <c r="K90" s="3" t="s">
        <v>33</v>
      </c>
      <c r="L90" s="3" t="str">
        <f>IF(N90&lt;&gt;"",K90,"")</f>
        <v>200 Exp</v>
      </c>
      <c r="M90" s="3" t="str">
        <f>IF(O90&lt;&gt;"",K90,"")</f>
        <v>200 Exp</v>
      </c>
      <c r="N90" s="4" t="s">
        <v>864</v>
      </c>
      <c r="O90" s="4" t="s">
        <v>865</v>
      </c>
      <c r="P90">
        <v>639520</v>
      </c>
      <c r="Q90" s="8" t="s">
        <v>1075</v>
      </c>
    </row>
    <row r="91" spans="5:6" ht="12.75">
      <c r="E91" s="5"/>
      <c r="F91" s="5"/>
    </row>
    <row r="92" spans="1:17" ht="12.75">
      <c r="A92" s="8">
        <v>23</v>
      </c>
      <c r="B92" s="8">
        <f>IF(L92&lt;&gt;"",COUNTIF(L$5:L92,L92),"")</f>
        <v>1</v>
      </c>
      <c r="C92" s="8">
        <f>IF(M92&lt;&gt;"",COUNTIF(M$5:M92,M92),"")</f>
        <v>1</v>
      </c>
      <c r="D92" s="8" t="s">
        <v>1000</v>
      </c>
      <c r="E92" s="5">
        <v>13</v>
      </c>
      <c r="F92" s="5" t="s">
        <v>100</v>
      </c>
      <c r="G92" s="4" t="s">
        <v>99</v>
      </c>
      <c r="H92" s="3" t="s">
        <v>97</v>
      </c>
      <c r="I92" s="3" t="s">
        <v>66</v>
      </c>
      <c r="J92" s="3" t="s">
        <v>22</v>
      </c>
      <c r="K92" s="3" t="s">
        <v>98</v>
      </c>
      <c r="L92" s="3" t="str">
        <f aca="true" t="shared" si="10" ref="L92:L97">IF(N92&lt;&gt;"",K92,"")</f>
        <v>200 Int</v>
      </c>
      <c r="M92" s="3" t="str">
        <f aca="true" t="shared" si="11" ref="M92:M97">IF(O92&lt;&gt;"",K92,"")</f>
        <v>200 Int</v>
      </c>
      <c r="N92" s="4" t="s">
        <v>720</v>
      </c>
      <c r="O92" s="4" t="s">
        <v>721</v>
      </c>
      <c r="P92">
        <v>920209</v>
      </c>
      <c r="Q92" s="8" t="s">
        <v>1075</v>
      </c>
    </row>
    <row r="93" spans="1:17" ht="12.75">
      <c r="A93" s="8">
        <v>25</v>
      </c>
      <c r="B93" s="8">
        <f>IF(L93&lt;&gt;"",COUNTIF(L$5:L93,L93),"")</f>
        <v>2</v>
      </c>
      <c r="C93" s="8">
        <f>IF(M93&lt;&gt;"",COUNTIF(M$5:M93,M93),"")</f>
      </c>
      <c r="E93" s="5">
        <v>13</v>
      </c>
      <c r="F93" s="5" t="s">
        <v>106</v>
      </c>
      <c r="G93" s="4" t="s">
        <v>105</v>
      </c>
      <c r="H93" s="3" t="s">
        <v>103</v>
      </c>
      <c r="I93" s="3" t="s">
        <v>104</v>
      </c>
      <c r="J93" s="3" t="s">
        <v>13</v>
      </c>
      <c r="K93" s="3" t="s">
        <v>98</v>
      </c>
      <c r="L93" s="3" t="str">
        <f t="shared" si="10"/>
        <v>200 Int</v>
      </c>
      <c r="M93" s="3">
        <f t="shared" si="11"/>
      </c>
      <c r="N93" s="4" t="s">
        <v>847</v>
      </c>
      <c r="O93" s="4" t="s">
        <v>718</v>
      </c>
      <c r="P93">
        <v>742722</v>
      </c>
      <c r="Q93" s="8" t="s">
        <v>1075</v>
      </c>
    </row>
    <row r="94" spans="1:17" ht="12.75">
      <c r="A94" s="8">
        <v>28</v>
      </c>
      <c r="B94" s="8">
        <f>IF(L94&lt;&gt;"",COUNTIF(L$5:L94,L94),"")</f>
        <v>3</v>
      </c>
      <c r="C94" s="8">
        <f>IF(M94&lt;&gt;"",COUNTIF(M$5:M94,M94),"")</f>
      </c>
      <c r="E94" s="5">
        <v>13</v>
      </c>
      <c r="F94" s="5" t="s">
        <v>118</v>
      </c>
      <c r="G94" s="4" t="s">
        <v>117</v>
      </c>
      <c r="H94" s="3" t="s">
        <v>115</v>
      </c>
      <c r="I94" s="3" t="s">
        <v>116</v>
      </c>
      <c r="J94" s="3" t="s">
        <v>22</v>
      </c>
      <c r="K94" s="3" t="s">
        <v>98</v>
      </c>
      <c r="L94" s="3" t="str">
        <f t="shared" si="10"/>
        <v>200 Int</v>
      </c>
      <c r="M94" s="3">
        <f t="shared" si="11"/>
      </c>
      <c r="N94" s="4" t="s">
        <v>856</v>
      </c>
      <c r="O94" s="4" t="s">
        <v>718</v>
      </c>
      <c r="P94">
        <v>654122</v>
      </c>
      <c r="Q94" s="8" t="s">
        <v>1075</v>
      </c>
    </row>
    <row r="95" spans="1:17" ht="12.75">
      <c r="A95" s="8">
        <v>67</v>
      </c>
      <c r="B95" s="8">
        <f>IF(L95&lt;&gt;"",COUNTIF(L$5:L95,L95),"")</f>
        <v>4</v>
      </c>
      <c r="C95" s="8">
        <f>IF(M95&lt;&gt;"",COUNTIF(M$5:M95,M95),"")</f>
        <v>2</v>
      </c>
      <c r="E95" s="5">
        <v>13</v>
      </c>
      <c r="F95" s="5" t="s">
        <v>250</v>
      </c>
      <c r="G95" s="4" t="s">
        <v>249</v>
      </c>
      <c r="H95" s="3" t="s">
        <v>247</v>
      </c>
      <c r="I95" s="3" t="s">
        <v>248</v>
      </c>
      <c r="J95" s="3" t="s">
        <v>22</v>
      </c>
      <c r="K95" s="3" t="s">
        <v>98</v>
      </c>
      <c r="L95" s="3" t="str">
        <f t="shared" si="10"/>
        <v>200 Int</v>
      </c>
      <c r="M95" s="3" t="str">
        <f t="shared" si="11"/>
        <v>200 Int</v>
      </c>
      <c r="N95" s="4" t="s">
        <v>725</v>
      </c>
      <c r="O95" s="4" t="s">
        <v>726</v>
      </c>
      <c r="P95">
        <v>940948</v>
      </c>
      <c r="Q95" s="8" t="s">
        <v>1075</v>
      </c>
    </row>
    <row r="96" spans="1:17" ht="12.75">
      <c r="A96" s="8">
        <v>78</v>
      </c>
      <c r="B96" s="8">
        <f>IF(L96&lt;&gt;"",COUNTIF(L$5:L96,L96),"")</f>
        <v>5</v>
      </c>
      <c r="C96" s="8">
        <f>IF(M96&lt;&gt;"",COUNTIF(M$5:M96,M96),"")</f>
      </c>
      <c r="E96" s="5">
        <v>13</v>
      </c>
      <c r="F96" s="5" t="s">
        <v>286</v>
      </c>
      <c r="G96" s="4" t="s">
        <v>285</v>
      </c>
      <c r="H96" s="3" t="s">
        <v>284</v>
      </c>
      <c r="I96" s="3" t="s">
        <v>52</v>
      </c>
      <c r="J96" s="3" t="s">
        <v>22</v>
      </c>
      <c r="K96" s="3" t="s">
        <v>98</v>
      </c>
      <c r="L96" s="3" t="str">
        <f t="shared" si="10"/>
        <v>200 Int</v>
      </c>
      <c r="M96" s="3">
        <f t="shared" si="11"/>
      </c>
      <c r="N96" s="4" t="s">
        <v>844</v>
      </c>
      <c r="O96" s="4" t="s">
        <v>718</v>
      </c>
      <c r="P96">
        <v>910651</v>
      </c>
      <c r="Q96" s="8" t="s">
        <v>1075</v>
      </c>
    </row>
    <row r="97" spans="1:17" ht="12.75">
      <c r="A97" s="8">
        <v>136</v>
      </c>
      <c r="B97" s="8">
        <f>IF(L97&lt;&gt;"",COUNTIF(L$5:L97,L97),"")</f>
        <v>6</v>
      </c>
      <c r="C97" s="8">
        <f>IF(M97&lt;&gt;"",COUNTIF(M$5:M97,M97),"")</f>
        <v>3</v>
      </c>
      <c r="E97" s="5">
        <v>9</v>
      </c>
      <c r="F97" s="6" t="s">
        <v>973</v>
      </c>
      <c r="G97" s="4" t="s">
        <v>477</v>
      </c>
      <c r="H97" s="3" t="s">
        <v>476</v>
      </c>
      <c r="I97" s="3" t="s">
        <v>47</v>
      </c>
      <c r="J97" s="3" t="s">
        <v>22</v>
      </c>
      <c r="K97" s="3" t="s">
        <v>98</v>
      </c>
      <c r="L97" s="3" t="str">
        <f t="shared" si="10"/>
        <v>200 Int</v>
      </c>
      <c r="M97" s="3" t="str">
        <f t="shared" si="11"/>
        <v>200 Int</v>
      </c>
      <c r="N97" s="4" t="s">
        <v>915</v>
      </c>
      <c r="O97" s="4" t="s">
        <v>787</v>
      </c>
      <c r="P97">
        <v>1069459</v>
      </c>
      <c r="Q97" s="8" t="s">
        <v>1075</v>
      </c>
    </row>
    <row r="98" spans="1:17" ht="12.75">
      <c r="A98" s="8" t="s">
        <v>1003</v>
      </c>
      <c r="E98" s="5" t="s">
        <v>1003</v>
      </c>
      <c r="F98" s="5"/>
      <c r="H98" s="3" t="s">
        <v>1066</v>
      </c>
      <c r="I98" s="3" t="s">
        <v>1007</v>
      </c>
      <c r="K98" s="3" t="s">
        <v>98</v>
      </c>
      <c r="N98" s="4" t="s">
        <v>1067</v>
      </c>
      <c r="Q98" s="8" t="s">
        <v>1075</v>
      </c>
    </row>
    <row r="99" spans="5:6" ht="12.75">
      <c r="E99" s="5"/>
      <c r="F99" s="5"/>
    </row>
    <row r="100" spans="1:17" ht="12.75">
      <c r="A100" s="8">
        <v>86</v>
      </c>
      <c r="B100" s="8">
        <f>IF(L100&lt;&gt;"",COUNTIF(L$5:L100,L100),"")</f>
      </c>
      <c r="C100" s="8">
        <f>IF(M100&lt;&gt;"",COUNTIF(M$5:M100,M100),"")</f>
        <v>1</v>
      </c>
      <c r="D100" s="8" t="s">
        <v>1000</v>
      </c>
      <c r="E100" s="5">
        <v>11</v>
      </c>
      <c r="F100" s="5" t="s">
        <v>314</v>
      </c>
      <c r="G100" s="4" t="s">
        <v>313</v>
      </c>
      <c r="H100" s="3" t="s">
        <v>310</v>
      </c>
      <c r="I100" s="3" t="s">
        <v>311</v>
      </c>
      <c r="J100" s="3" t="s">
        <v>22</v>
      </c>
      <c r="K100" s="3" t="s">
        <v>312</v>
      </c>
      <c r="L100" s="3">
        <f aca="true" t="shared" si="12" ref="L100:L105">IF(N100&lt;&gt;"",K100,"")</f>
      </c>
      <c r="M100" s="3" t="str">
        <f aca="true" t="shared" si="13" ref="M100:M105">IF(O100&lt;&gt;"",K100,"")</f>
        <v>200 Nov</v>
      </c>
      <c r="O100" s="4" t="s">
        <v>843</v>
      </c>
      <c r="P100">
        <v>1079829</v>
      </c>
      <c r="Q100" s="8" t="s">
        <v>1075</v>
      </c>
    </row>
    <row r="101" spans="1:17" ht="12.75">
      <c r="A101" s="8">
        <v>104</v>
      </c>
      <c r="B101" s="8">
        <f>IF(L101&lt;&gt;"",COUNTIF(L$5:L101,L101),"")</f>
        <v>1</v>
      </c>
      <c r="C101" s="8">
        <f>IF(M101&lt;&gt;"",COUNTIF(M$5:M101,M101),"")</f>
      </c>
      <c r="E101" s="5">
        <v>11</v>
      </c>
      <c r="F101" s="5" t="s">
        <v>378</v>
      </c>
      <c r="G101" s="4" t="s">
        <v>377</v>
      </c>
      <c r="H101" s="3" t="s">
        <v>376</v>
      </c>
      <c r="I101" s="3" t="s">
        <v>43</v>
      </c>
      <c r="J101" s="3" t="s">
        <v>22</v>
      </c>
      <c r="K101" s="3" t="s">
        <v>312</v>
      </c>
      <c r="L101" s="3" t="str">
        <f t="shared" si="12"/>
        <v>200 Nov</v>
      </c>
      <c r="M101" s="3">
        <f t="shared" si="13"/>
      </c>
      <c r="N101" s="4" t="s">
        <v>818</v>
      </c>
      <c r="O101" s="4" t="s">
        <v>718</v>
      </c>
      <c r="P101">
        <v>891795</v>
      </c>
      <c r="Q101" s="8" t="s">
        <v>1075</v>
      </c>
    </row>
    <row r="102" spans="1:17" ht="12.75">
      <c r="A102" s="8">
        <v>110</v>
      </c>
      <c r="B102" s="8">
        <f>IF(L102&lt;&gt;"",COUNTIF(L$5:L102,L102),"")</f>
        <v>2</v>
      </c>
      <c r="C102" s="8">
        <f>IF(M102&lt;&gt;"",COUNTIF(M$5:M102,M102),"")</f>
      </c>
      <c r="E102" s="5">
        <v>11</v>
      </c>
      <c r="F102" s="5" t="s">
        <v>397</v>
      </c>
      <c r="G102" s="4" t="s">
        <v>396</v>
      </c>
      <c r="H102" s="3" t="s">
        <v>395</v>
      </c>
      <c r="I102" s="3" t="s">
        <v>27</v>
      </c>
      <c r="J102" s="3" t="s">
        <v>22</v>
      </c>
      <c r="K102" s="3" t="s">
        <v>312</v>
      </c>
      <c r="L102" s="3" t="str">
        <f t="shared" si="12"/>
        <v>200 Nov</v>
      </c>
      <c r="M102" s="3">
        <f t="shared" si="13"/>
      </c>
      <c r="N102" s="4" t="s">
        <v>877</v>
      </c>
      <c r="O102" s="4" t="s">
        <v>718</v>
      </c>
      <c r="P102">
        <v>444872</v>
      </c>
      <c r="Q102" s="8" t="s">
        <v>1075</v>
      </c>
    </row>
    <row r="103" spans="1:17" ht="12.75">
      <c r="A103" s="8">
        <v>125</v>
      </c>
      <c r="B103" s="8">
        <f>IF(L103&lt;&gt;"",COUNTIF(L$5:L103,L103),"")</f>
        <v>3</v>
      </c>
      <c r="C103" s="8">
        <f>IF(M103&lt;&gt;"",COUNTIF(M$5:M103,M103),"")</f>
      </c>
      <c r="E103" s="5">
        <v>11</v>
      </c>
      <c r="F103" s="5" t="s">
        <v>444</v>
      </c>
      <c r="G103" s="4" t="s">
        <v>443</v>
      </c>
      <c r="H103" s="3" t="s">
        <v>442</v>
      </c>
      <c r="I103" s="3" t="s">
        <v>191</v>
      </c>
      <c r="J103" s="3" t="s">
        <v>38</v>
      </c>
      <c r="K103" s="3" t="s">
        <v>312</v>
      </c>
      <c r="L103" s="3" t="str">
        <f t="shared" si="12"/>
        <v>200 Nov</v>
      </c>
      <c r="M103" s="3">
        <f t="shared" si="13"/>
      </c>
      <c r="N103" s="4" t="s">
        <v>914</v>
      </c>
      <c r="O103" s="4" t="s">
        <v>718</v>
      </c>
      <c r="P103">
        <v>268244</v>
      </c>
      <c r="Q103" s="8" t="s">
        <v>1075</v>
      </c>
    </row>
    <row r="104" spans="1:17" ht="12.75">
      <c r="A104" s="8">
        <v>128</v>
      </c>
      <c r="B104" s="8">
        <f>IF(L104&lt;&gt;"",COUNTIF(L$5:L104,L104),"")</f>
        <v>4</v>
      </c>
      <c r="C104" s="8">
        <f>IF(M104&lt;&gt;"",COUNTIF(M$5:M104,M104),"")</f>
        <v>2</v>
      </c>
      <c r="E104" s="5">
        <v>11</v>
      </c>
      <c r="F104" s="5" t="s">
        <v>453</v>
      </c>
      <c r="G104" s="4" t="s">
        <v>452</v>
      </c>
      <c r="H104" s="3" t="s">
        <v>451</v>
      </c>
      <c r="I104" s="3" t="s">
        <v>21</v>
      </c>
      <c r="J104" s="3" t="s">
        <v>22</v>
      </c>
      <c r="K104" s="3" t="s">
        <v>312</v>
      </c>
      <c r="L104" s="3" t="str">
        <f t="shared" si="12"/>
        <v>200 Nov</v>
      </c>
      <c r="M104" s="3" t="str">
        <f t="shared" si="13"/>
        <v>200 Nov</v>
      </c>
      <c r="N104" s="4" t="s">
        <v>889</v>
      </c>
      <c r="O104" s="4" t="s">
        <v>912</v>
      </c>
      <c r="P104">
        <v>890147</v>
      </c>
      <c r="Q104" s="8" t="s">
        <v>1075</v>
      </c>
    </row>
    <row r="105" spans="1:17" ht="12.75">
      <c r="A105" s="8">
        <v>150</v>
      </c>
      <c r="B105" s="8">
        <f>IF(L105&lt;&gt;"",COUNTIF(L$5:L105,L105),"")</f>
        <v>5</v>
      </c>
      <c r="C105" s="8">
        <f>IF(M105&lt;&gt;"",COUNTIF(M$5:M105,M105),"")</f>
      </c>
      <c r="E105" s="5">
        <v>9</v>
      </c>
      <c r="F105" s="5" t="s">
        <v>515</v>
      </c>
      <c r="G105" s="4" t="s">
        <v>514</v>
      </c>
      <c r="H105" s="3" t="s">
        <v>512</v>
      </c>
      <c r="I105" s="3" t="s">
        <v>116</v>
      </c>
      <c r="J105" s="3" t="s">
        <v>513</v>
      </c>
      <c r="K105" s="3" t="s">
        <v>312</v>
      </c>
      <c r="L105" s="3" t="str">
        <f t="shared" si="12"/>
        <v>200 Nov</v>
      </c>
      <c r="M105" s="3">
        <f t="shared" si="13"/>
      </c>
      <c r="N105" s="4" t="s">
        <v>801</v>
      </c>
      <c r="O105" s="4" t="s">
        <v>718</v>
      </c>
      <c r="P105">
        <v>1074034</v>
      </c>
      <c r="Q105" s="8" t="s">
        <v>1075</v>
      </c>
    </row>
    <row r="106" spans="1:17" ht="12.75">
      <c r="A106" s="8" t="s">
        <v>1003</v>
      </c>
      <c r="E106" s="5" t="s">
        <v>1003</v>
      </c>
      <c r="F106" s="5"/>
      <c r="H106" s="3" t="s">
        <v>1057</v>
      </c>
      <c r="I106" s="3" t="s">
        <v>1012</v>
      </c>
      <c r="K106" s="3" t="s">
        <v>312</v>
      </c>
      <c r="O106" s="4" t="s">
        <v>1058</v>
      </c>
      <c r="P106">
        <v>863723</v>
      </c>
      <c r="Q106" s="8" t="s">
        <v>1075</v>
      </c>
    </row>
    <row r="107" spans="5:6" ht="12.75">
      <c r="E107" s="5"/>
      <c r="F107" s="5"/>
    </row>
    <row r="108" spans="1:17" ht="12.75">
      <c r="A108" s="8">
        <v>166</v>
      </c>
      <c r="B108" s="8">
        <f>IF(L108&lt;&gt;"",COUNTIF(L$5:L108,L108),"")</f>
        <v>1</v>
      </c>
      <c r="C108" s="8">
        <f>IF(M108&lt;&gt;"",COUNTIF(M$5:M108,M108),"")</f>
      </c>
      <c r="D108" s="8" t="s">
        <v>1000</v>
      </c>
      <c r="E108" s="5">
        <v>6</v>
      </c>
      <c r="F108" s="5" t="s">
        <v>561</v>
      </c>
      <c r="G108" s="4" t="s">
        <v>560</v>
      </c>
      <c r="H108" s="3" t="s">
        <v>558</v>
      </c>
      <c r="I108" s="3" t="s">
        <v>32</v>
      </c>
      <c r="J108" s="3" t="s">
        <v>513</v>
      </c>
      <c r="K108" s="3" t="s">
        <v>559</v>
      </c>
      <c r="L108" s="3" t="str">
        <f>IF(N108&lt;&gt;"",K108,"")</f>
        <v>ATV Exp</v>
      </c>
      <c r="M108" s="3">
        <f>IF(O108&lt;&gt;"",K108,"")</f>
      </c>
      <c r="N108" s="4" t="s">
        <v>751</v>
      </c>
      <c r="O108" s="4" t="s">
        <v>718</v>
      </c>
      <c r="P108">
        <v>810488</v>
      </c>
      <c r="Q108" s="8" t="s">
        <v>1075</v>
      </c>
    </row>
    <row r="109" spans="1:17" ht="12.75">
      <c r="A109" s="8">
        <v>168</v>
      </c>
      <c r="B109" s="8">
        <f>IF(L109&lt;&gt;"",COUNTIF(L$5:L109,L109),"")</f>
        <v>2</v>
      </c>
      <c r="C109" s="8">
        <f>IF(M109&lt;&gt;"",COUNTIF(M$5:M109,M109),"")</f>
        <v>1</v>
      </c>
      <c r="E109" s="5">
        <v>6</v>
      </c>
      <c r="F109" s="5" t="s">
        <v>569</v>
      </c>
      <c r="G109" s="4" t="s">
        <v>568</v>
      </c>
      <c r="H109" s="3" t="s">
        <v>566</v>
      </c>
      <c r="I109" s="3" t="s">
        <v>567</v>
      </c>
      <c r="J109" s="3" t="s">
        <v>13</v>
      </c>
      <c r="K109" s="3" t="s">
        <v>559</v>
      </c>
      <c r="L109" s="3" t="str">
        <f>IF(N109&lt;&gt;"",K109,"")</f>
        <v>ATV Exp</v>
      </c>
      <c r="M109" s="3" t="str">
        <f>IF(O109&lt;&gt;"",K109,"")</f>
        <v>ATV Exp</v>
      </c>
      <c r="N109" s="4" t="s">
        <v>907</v>
      </c>
      <c r="O109" s="4" t="s">
        <v>898</v>
      </c>
      <c r="P109">
        <v>420306</v>
      </c>
      <c r="Q109" s="8" t="s">
        <v>1075</v>
      </c>
    </row>
    <row r="110" spans="1:17" ht="12.75">
      <c r="A110" s="8">
        <v>183</v>
      </c>
      <c r="B110" s="8">
        <f>IF(L110&lt;&gt;"",COUNTIF(L$5:L110,L110),"")</f>
        <v>3</v>
      </c>
      <c r="C110" s="8">
        <f>IF(M110&lt;&gt;"",COUNTIF(M$5:M110,M110),"")</f>
        <v>2</v>
      </c>
      <c r="E110" s="5">
        <v>6</v>
      </c>
      <c r="F110" s="7" t="s">
        <v>985</v>
      </c>
      <c r="G110" s="4" t="s">
        <v>614</v>
      </c>
      <c r="H110" s="3" t="s">
        <v>612</v>
      </c>
      <c r="I110" s="3" t="s">
        <v>613</v>
      </c>
      <c r="J110" s="3" t="s">
        <v>22</v>
      </c>
      <c r="K110" s="3" t="s">
        <v>559</v>
      </c>
      <c r="L110" s="3" t="str">
        <f>IF(N110&lt;&gt;"",K110,"")</f>
        <v>ATV Exp</v>
      </c>
      <c r="M110" s="3" t="str">
        <f>IF(O110&lt;&gt;"",K110,"")</f>
        <v>ATV Exp</v>
      </c>
      <c r="N110" s="4" t="s">
        <v>898</v>
      </c>
      <c r="O110" s="4" t="s">
        <v>905</v>
      </c>
      <c r="P110">
        <v>334945</v>
      </c>
      <c r="Q110" s="8" t="s">
        <v>1075</v>
      </c>
    </row>
    <row r="111" spans="1:17" ht="12.75">
      <c r="A111" s="8">
        <v>185</v>
      </c>
      <c r="B111" s="8">
        <f>IF(L111&lt;&gt;"",COUNTIF(L$5:L111,L111),"")</f>
        <v>4</v>
      </c>
      <c r="C111" s="8">
        <f>IF(M111&lt;&gt;"",COUNTIF(M$5:M111,M111),"")</f>
        <v>3</v>
      </c>
      <c r="E111" s="5">
        <v>6</v>
      </c>
      <c r="F111" s="5" t="s">
        <v>620</v>
      </c>
      <c r="G111" s="4" t="s">
        <v>619</v>
      </c>
      <c r="H111" s="3" t="s">
        <v>618</v>
      </c>
      <c r="I111" s="3" t="s">
        <v>288</v>
      </c>
      <c r="J111" s="3" t="s">
        <v>13</v>
      </c>
      <c r="K111" s="3" t="s">
        <v>559</v>
      </c>
      <c r="L111" s="3" t="str">
        <f>IF(N111&lt;&gt;"",K111,"")</f>
        <v>ATV Exp</v>
      </c>
      <c r="M111" s="3" t="str">
        <f>IF(O111&lt;&gt;"",K111,"")</f>
        <v>ATV Exp</v>
      </c>
      <c r="N111" s="4" t="s">
        <v>955</v>
      </c>
      <c r="O111" s="4" t="s">
        <v>900</v>
      </c>
      <c r="P111">
        <v>890494</v>
      </c>
      <c r="Q111" s="8" t="s">
        <v>1075</v>
      </c>
    </row>
    <row r="112" spans="5:6" ht="12.75">
      <c r="E112" s="5"/>
      <c r="F112" s="5"/>
    </row>
    <row r="113" spans="1:17" ht="12.75">
      <c r="A113" s="8">
        <v>170</v>
      </c>
      <c r="B113" s="8">
        <f>IF(L113&lt;&gt;"",COUNTIF(L$5:L113,L113),"")</f>
        <v>1</v>
      </c>
      <c r="C113" s="8">
        <f>IF(M113&lt;&gt;"",COUNTIF(M$5:M113,M113),"")</f>
      </c>
      <c r="D113" s="8" t="s">
        <v>1000</v>
      </c>
      <c r="E113" s="5">
        <v>6</v>
      </c>
      <c r="F113" s="5" t="s">
        <v>573</v>
      </c>
      <c r="G113" s="4" t="s">
        <v>576</v>
      </c>
      <c r="H113" s="3" t="s">
        <v>574</v>
      </c>
      <c r="I113" s="3" t="s">
        <v>175</v>
      </c>
      <c r="J113" s="3" t="s">
        <v>13</v>
      </c>
      <c r="K113" s="3" t="s">
        <v>575</v>
      </c>
      <c r="L113" s="3" t="str">
        <f>IF(N113&lt;&gt;"",K113,"")</f>
        <v>ATV Int</v>
      </c>
      <c r="M113" s="3">
        <f>IF(O113&lt;&gt;"",K113,"")</f>
      </c>
      <c r="N113" s="4" t="s">
        <v>899</v>
      </c>
      <c r="O113" s="4" t="s">
        <v>718</v>
      </c>
      <c r="P113">
        <v>489874</v>
      </c>
      <c r="Q113" s="8" t="s">
        <v>1075</v>
      </c>
    </row>
    <row r="114" spans="1:17" ht="12.75">
      <c r="A114" s="8">
        <v>198</v>
      </c>
      <c r="B114" s="8">
        <f>IF(L114&lt;&gt;"",COUNTIF(L$5:L114,L114),"")</f>
        <v>2</v>
      </c>
      <c r="C114" s="8">
        <f>IF(M114&lt;&gt;"",COUNTIF(M$5:M114,M114),"")</f>
      </c>
      <c r="E114" s="5">
        <v>6</v>
      </c>
      <c r="F114" s="5" t="s">
        <v>658</v>
      </c>
      <c r="G114" s="4" t="s">
        <v>657</v>
      </c>
      <c r="H114" s="3" t="s">
        <v>656</v>
      </c>
      <c r="I114" s="3" t="s">
        <v>175</v>
      </c>
      <c r="J114" s="3" t="s">
        <v>38</v>
      </c>
      <c r="K114" s="3" t="s">
        <v>575</v>
      </c>
      <c r="L114" s="3" t="str">
        <f>IF(N114&lt;&gt;"",K114,"")</f>
        <v>ATV Int</v>
      </c>
      <c r="M114" s="3">
        <f>IF(O114&lt;&gt;"",K114,"")</f>
      </c>
      <c r="N114" s="4" t="s">
        <v>901</v>
      </c>
      <c r="O114" s="4" t="s">
        <v>718</v>
      </c>
      <c r="P114">
        <v>633140</v>
      </c>
      <c r="Q114" s="8" t="s">
        <v>1075</v>
      </c>
    </row>
    <row r="115" spans="5:6" ht="12.75">
      <c r="E115" s="5"/>
      <c r="F115" s="5"/>
    </row>
    <row r="116" spans="1:17" ht="12.75">
      <c r="A116" s="8">
        <v>191</v>
      </c>
      <c r="B116" s="8">
        <f>IF(L116&lt;&gt;"",COUNTIF(L$5:L116,L116),"")</f>
      </c>
      <c r="C116" s="8">
        <f>IF(M116&lt;&gt;"",COUNTIF(M$5:M116,M116),"")</f>
        <v>1</v>
      </c>
      <c r="D116" s="8" t="s">
        <v>1000</v>
      </c>
      <c r="E116" s="5">
        <v>6</v>
      </c>
      <c r="F116" s="5" t="s">
        <v>640</v>
      </c>
      <c r="G116" s="4" t="s">
        <v>639</v>
      </c>
      <c r="H116" s="3" t="s">
        <v>637</v>
      </c>
      <c r="I116" s="3" t="s">
        <v>27</v>
      </c>
      <c r="J116" s="3" t="s">
        <v>38</v>
      </c>
      <c r="K116" s="3" t="s">
        <v>638</v>
      </c>
      <c r="L116" s="3">
        <f>IF(N116&lt;&gt;"",K116,"")</f>
      </c>
      <c r="M116" s="3" t="str">
        <f>IF(O116&lt;&gt;"",K116,"")</f>
        <v>ATV Nov</v>
      </c>
      <c r="O116" s="4" t="s">
        <v>942</v>
      </c>
      <c r="P116">
        <v>910126</v>
      </c>
      <c r="Q116" s="8" t="s">
        <v>1075</v>
      </c>
    </row>
    <row r="117" spans="1:17" ht="12.75">
      <c r="A117" s="8">
        <v>197</v>
      </c>
      <c r="B117" s="8">
        <f>IF(L117&lt;&gt;"",COUNTIF(L$5:L117,L117),"")</f>
        <v>1</v>
      </c>
      <c r="C117" s="8">
        <f>IF(M117&lt;&gt;"",COUNTIF(M$5:M117,M117),"")</f>
      </c>
      <c r="E117" s="5">
        <v>6</v>
      </c>
      <c r="F117" s="5" t="s">
        <v>314</v>
      </c>
      <c r="G117" s="4" t="s">
        <v>655</v>
      </c>
      <c r="H117" s="3" t="s">
        <v>654</v>
      </c>
      <c r="I117" s="3" t="s">
        <v>175</v>
      </c>
      <c r="J117" s="3" t="s">
        <v>38</v>
      </c>
      <c r="K117" s="3" t="s">
        <v>638</v>
      </c>
      <c r="L117" s="3" t="str">
        <f>IF(N117&lt;&gt;"",K117,"")</f>
        <v>ATV Nov</v>
      </c>
      <c r="M117" s="3">
        <f>IF(O117&lt;&gt;"",K117,"")</f>
      </c>
      <c r="N117" s="4" t="s">
        <v>900</v>
      </c>
      <c r="O117" s="4" t="s">
        <v>718</v>
      </c>
      <c r="P117">
        <v>1078970</v>
      </c>
      <c r="Q117" s="8" t="s">
        <v>1075</v>
      </c>
    </row>
    <row r="118" spans="1:17" ht="12.75">
      <c r="A118" s="8">
        <v>210</v>
      </c>
      <c r="B118" s="8">
        <f>IF(L118&lt;&gt;"",COUNTIF(L$5:L118,L118),"")</f>
        <v>2</v>
      </c>
      <c r="C118" s="8">
        <f>IF(M118&lt;&gt;"",COUNTIF(M$5:M118,M118),"")</f>
        <v>2</v>
      </c>
      <c r="E118" s="5">
        <v>2</v>
      </c>
      <c r="F118" s="7" t="s">
        <v>988</v>
      </c>
      <c r="G118" s="4" t="s">
        <v>696</v>
      </c>
      <c r="H118" s="3" t="s">
        <v>695</v>
      </c>
      <c r="I118" s="3" t="s">
        <v>21</v>
      </c>
      <c r="J118" s="3" t="s">
        <v>38</v>
      </c>
      <c r="K118" s="3" t="s">
        <v>638</v>
      </c>
      <c r="L118" s="3" t="str">
        <f>IF(N118&lt;&gt;"",K118,"")</f>
        <v>ATV Nov</v>
      </c>
      <c r="M118" s="3" t="str">
        <f>IF(O118&lt;&gt;"",K118,"")</f>
        <v>ATV Nov</v>
      </c>
      <c r="N118" s="4" t="s">
        <v>947</v>
      </c>
      <c r="O118" s="4" t="s">
        <v>902</v>
      </c>
      <c r="P118">
        <v>1071276</v>
      </c>
      <c r="Q118" s="8" t="s">
        <v>1075</v>
      </c>
    </row>
    <row r="119" spans="5:6" ht="12.75">
      <c r="E119" s="5"/>
      <c r="F119" s="7"/>
    </row>
    <row r="120" spans="1:17" ht="12.75">
      <c r="A120" s="8">
        <v>200</v>
      </c>
      <c r="B120" s="8">
        <f>IF(L120&lt;&gt;"",COUNTIF(L$5:L120,L120),"")</f>
      </c>
      <c r="C120" s="8">
        <f>IF(M120&lt;&gt;"",COUNTIF(M$5:M120,M120),"")</f>
        <v>1</v>
      </c>
      <c r="E120" s="5">
        <v>6</v>
      </c>
      <c r="F120" s="5" t="s">
        <v>665</v>
      </c>
      <c r="G120" s="4" t="s">
        <v>664</v>
      </c>
      <c r="H120" s="3" t="s">
        <v>662</v>
      </c>
      <c r="I120" s="3" t="s">
        <v>47</v>
      </c>
      <c r="J120" s="3" t="s">
        <v>22</v>
      </c>
      <c r="K120" s="3" t="s">
        <v>663</v>
      </c>
      <c r="L120" s="3">
        <f>IF(N120&lt;&gt;"",K120,"")</f>
      </c>
      <c r="M120" s="3" t="str">
        <f>IF(O120&lt;&gt;"",K120,"")</f>
        <v>Legends Exp</v>
      </c>
      <c r="N120" s="4" t="s">
        <v>718</v>
      </c>
      <c r="O120" s="4" t="s">
        <v>796</v>
      </c>
      <c r="P120">
        <v>184472</v>
      </c>
      <c r="Q120" s="8" t="s">
        <v>1075</v>
      </c>
    </row>
    <row r="121" spans="5:6" ht="12.75">
      <c r="E121" s="5"/>
      <c r="F121" s="5"/>
    </row>
    <row r="122" spans="1:17" ht="12.75">
      <c r="A122" s="8">
        <v>29</v>
      </c>
      <c r="B122" s="8">
        <f>IF(L122&lt;&gt;"",COUNTIF(L$5:L122,L122),"")</f>
      </c>
      <c r="C122" s="8">
        <f>IF(M122&lt;&gt;"",COUNTIF(M$5:M122,M122),"")</f>
        <v>1</v>
      </c>
      <c r="D122" s="8" t="s">
        <v>1000</v>
      </c>
      <c r="E122" s="5">
        <v>13</v>
      </c>
      <c r="F122" s="5" t="s">
        <v>122</v>
      </c>
      <c r="G122" s="4" t="s">
        <v>121</v>
      </c>
      <c r="H122" s="3" t="s">
        <v>119</v>
      </c>
      <c r="I122" s="3" t="s">
        <v>27</v>
      </c>
      <c r="J122" s="3" t="s">
        <v>513</v>
      </c>
      <c r="K122" s="3" t="s">
        <v>120</v>
      </c>
      <c r="L122" s="3">
        <f aca="true" t="shared" si="14" ref="L122:L134">IF(N122&lt;&gt;"",K122,"")</f>
      </c>
      <c r="M122" s="3" t="str">
        <f aca="true" t="shared" si="15" ref="M122:M134">IF(O122&lt;&gt;"",K122,"")</f>
        <v>Mag 250 Exp</v>
      </c>
      <c r="N122" s="4" t="s">
        <v>718</v>
      </c>
      <c r="O122" s="4" t="s">
        <v>969</v>
      </c>
      <c r="P122">
        <v>589335</v>
      </c>
      <c r="Q122" s="8" t="s">
        <v>1075</v>
      </c>
    </row>
    <row r="123" spans="1:17" ht="12.75">
      <c r="A123" s="8">
        <v>34</v>
      </c>
      <c r="B123" s="8">
        <f>IF(L123&lt;&gt;"",COUNTIF(L$5:L123,L123),"")</f>
        <v>1</v>
      </c>
      <c r="C123" s="8">
        <f>IF(M123&lt;&gt;"",COUNTIF(M$5:M123,M123),"")</f>
      </c>
      <c r="D123" s="8" t="s">
        <v>1000</v>
      </c>
      <c r="E123" s="5">
        <v>13</v>
      </c>
      <c r="F123" s="5" t="s">
        <v>142</v>
      </c>
      <c r="G123" s="4" t="s">
        <v>141</v>
      </c>
      <c r="H123" s="3" t="s">
        <v>140</v>
      </c>
      <c r="I123" s="3" t="s">
        <v>52</v>
      </c>
      <c r="J123" s="3" t="s">
        <v>38</v>
      </c>
      <c r="K123" s="3" t="s">
        <v>120</v>
      </c>
      <c r="L123" s="3" t="str">
        <f t="shared" si="14"/>
        <v>Mag 250 Exp</v>
      </c>
      <c r="M123" s="3">
        <f t="shared" si="15"/>
      </c>
      <c r="N123" s="4" t="s">
        <v>925</v>
      </c>
      <c r="O123" s="4" t="s">
        <v>718</v>
      </c>
      <c r="P123">
        <v>398080</v>
      </c>
      <c r="Q123" s="8" t="s">
        <v>1075</v>
      </c>
    </row>
    <row r="124" spans="1:17" ht="12.75">
      <c r="A124" s="8">
        <v>47</v>
      </c>
      <c r="B124" s="8">
        <f>IF(L124&lt;&gt;"",COUNTIF(L$5:L124,L124),"")</f>
        <v>2</v>
      </c>
      <c r="C124" s="8">
        <f>IF(M124&lt;&gt;"",COUNTIF(M$5:M124,M124),"")</f>
        <v>2</v>
      </c>
      <c r="E124" s="5">
        <v>13</v>
      </c>
      <c r="F124" s="5" t="s">
        <v>186</v>
      </c>
      <c r="G124" s="4" t="s">
        <v>185</v>
      </c>
      <c r="H124" s="3" t="s">
        <v>184</v>
      </c>
      <c r="I124" s="3" t="s">
        <v>17</v>
      </c>
      <c r="J124" s="3" t="s">
        <v>38</v>
      </c>
      <c r="K124" s="3" t="s">
        <v>120</v>
      </c>
      <c r="L124" s="3" t="str">
        <f t="shared" si="14"/>
        <v>Mag 250 Exp</v>
      </c>
      <c r="M124" s="3" t="str">
        <f t="shared" si="15"/>
        <v>Mag 250 Exp</v>
      </c>
      <c r="N124" s="4" t="s">
        <v>752</v>
      </c>
      <c r="O124" s="4" t="s">
        <v>753</v>
      </c>
      <c r="P124">
        <v>346915</v>
      </c>
      <c r="Q124" s="8" t="s">
        <v>1075</v>
      </c>
    </row>
    <row r="125" spans="1:17" ht="12.75">
      <c r="A125" s="8">
        <v>61</v>
      </c>
      <c r="B125" s="8">
        <f>IF(L125&lt;&gt;"",COUNTIF(L$5:L125,L125),"")</f>
        <v>3</v>
      </c>
      <c r="C125" s="8">
        <f>IF(M125&lt;&gt;"",COUNTIF(M$5:M125,M125),"")</f>
        <v>3</v>
      </c>
      <c r="E125" s="5">
        <v>13</v>
      </c>
      <c r="F125" s="5" t="s">
        <v>231</v>
      </c>
      <c r="G125" s="4" t="s">
        <v>230</v>
      </c>
      <c r="H125" s="3" t="s">
        <v>229</v>
      </c>
      <c r="I125" s="3" t="s">
        <v>73</v>
      </c>
      <c r="J125" s="3" t="s">
        <v>38</v>
      </c>
      <c r="K125" s="3" t="s">
        <v>120</v>
      </c>
      <c r="L125" s="3" t="str">
        <f t="shared" si="14"/>
        <v>Mag 250 Exp</v>
      </c>
      <c r="M125" s="3" t="str">
        <f t="shared" si="15"/>
        <v>Mag 250 Exp</v>
      </c>
      <c r="N125" s="4" t="s">
        <v>857</v>
      </c>
      <c r="O125" s="4" t="s">
        <v>858</v>
      </c>
      <c r="P125">
        <v>364777</v>
      </c>
      <c r="Q125" s="8" t="s">
        <v>1075</v>
      </c>
    </row>
    <row r="126" spans="1:17" ht="12.75">
      <c r="A126" s="8">
        <v>63</v>
      </c>
      <c r="B126" s="8">
        <f>IF(L126&lt;&gt;"",COUNTIF(L$5:L126,L126),"")</f>
        <v>4</v>
      </c>
      <c r="C126" s="8">
        <f>IF(M126&lt;&gt;"",COUNTIF(M$5:M126,M126),"")</f>
      </c>
      <c r="E126" s="5">
        <v>13</v>
      </c>
      <c r="F126" s="5" t="s">
        <v>237</v>
      </c>
      <c r="G126" s="4" t="s">
        <v>236</v>
      </c>
      <c r="H126" s="3" t="s">
        <v>235</v>
      </c>
      <c r="I126" s="3" t="s">
        <v>281</v>
      </c>
      <c r="J126" s="3" t="s">
        <v>38</v>
      </c>
      <c r="K126" s="3" t="s">
        <v>120</v>
      </c>
      <c r="L126" s="3" t="str">
        <f t="shared" si="14"/>
        <v>Mag 250 Exp</v>
      </c>
      <c r="M126" s="3">
        <f t="shared" si="15"/>
      </c>
      <c r="N126" s="4" t="s">
        <v>938</v>
      </c>
      <c r="O126" s="4" t="s">
        <v>718</v>
      </c>
      <c r="P126">
        <v>369558</v>
      </c>
      <c r="Q126" s="8" t="s">
        <v>1075</v>
      </c>
    </row>
    <row r="127" spans="1:17" ht="12.75">
      <c r="A127" s="8">
        <v>68</v>
      </c>
      <c r="B127" s="8">
        <f>IF(L127&lt;&gt;"",COUNTIF(L$5:L127,L127),"")</f>
        <v>5</v>
      </c>
      <c r="C127" s="8">
        <f>IF(M127&lt;&gt;"",COUNTIF(M$5:M127,M127),"")</f>
        <v>4</v>
      </c>
      <c r="E127" s="5">
        <v>13</v>
      </c>
      <c r="F127" s="5" t="s">
        <v>253</v>
      </c>
      <c r="G127" s="4" t="s">
        <v>252</v>
      </c>
      <c r="H127" s="3" t="s">
        <v>251</v>
      </c>
      <c r="I127" s="3" t="s">
        <v>27</v>
      </c>
      <c r="J127" s="3" t="s">
        <v>13</v>
      </c>
      <c r="K127" s="3" t="s">
        <v>120</v>
      </c>
      <c r="L127" s="3" t="str">
        <f t="shared" si="14"/>
        <v>Mag 250 Exp</v>
      </c>
      <c r="M127" s="3" t="str">
        <f t="shared" si="15"/>
        <v>Mag 250 Exp</v>
      </c>
      <c r="N127" s="4" t="s">
        <v>757</v>
      </c>
      <c r="O127" s="4" t="s">
        <v>758</v>
      </c>
      <c r="P127">
        <v>221611</v>
      </c>
      <c r="Q127" s="8" t="s">
        <v>1075</v>
      </c>
    </row>
    <row r="128" spans="1:17" ht="12.75">
      <c r="A128" s="8">
        <v>72</v>
      </c>
      <c r="B128" s="8">
        <f>IF(L128&lt;&gt;"",COUNTIF(L$5:L128,L128),"")</f>
        <v>6</v>
      </c>
      <c r="C128" s="8">
        <f>IF(M128&lt;&gt;"",COUNTIF(M$5:M128,M128),"")</f>
      </c>
      <c r="E128" s="5">
        <v>13</v>
      </c>
      <c r="F128" s="5" t="s">
        <v>266</v>
      </c>
      <c r="G128" s="4" t="s">
        <v>265</v>
      </c>
      <c r="H128" s="3" t="s">
        <v>264</v>
      </c>
      <c r="I128" s="3" t="s">
        <v>73</v>
      </c>
      <c r="J128" s="3" t="s">
        <v>38</v>
      </c>
      <c r="K128" s="3" t="s">
        <v>120</v>
      </c>
      <c r="L128" s="3" t="str">
        <f t="shared" si="14"/>
        <v>Mag 250 Exp</v>
      </c>
      <c r="M128" s="3">
        <f t="shared" si="15"/>
      </c>
      <c r="N128" s="4" t="s">
        <v>916</v>
      </c>
      <c r="O128" s="4" t="s">
        <v>718</v>
      </c>
      <c r="P128">
        <v>766056</v>
      </c>
      <c r="Q128" s="8" t="s">
        <v>1075</v>
      </c>
    </row>
    <row r="129" spans="1:17" ht="12.75">
      <c r="A129" s="8">
        <v>112</v>
      </c>
      <c r="B129" s="8">
        <f>IF(L129&lt;&gt;"",COUNTIF(L$5:L129,L129),"")</f>
        <v>7</v>
      </c>
      <c r="C129" s="8">
        <f>IF(M129&lt;&gt;"",COUNTIF(M$5:M129,M129),"")</f>
        <v>5</v>
      </c>
      <c r="E129" s="5">
        <v>11</v>
      </c>
      <c r="F129" s="5" t="s">
        <v>403</v>
      </c>
      <c r="G129" s="4" t="s">
        <v>402</v>
      </c>
      <c r="H129" s="3" t="s">
        <v>401</v>
      </c>
      <c r="I129" s="3" t="s">
        <v>248</v>
      </c>
      <c r="J129" s="3" t="s">
        <v>340</v>
      </c>
      <c r="K129" s="3" t="s">
        <v>120</v>
      </c>
      <c r="L129" s="3" t="str">
        <f t="shared" si="14"/>
        <v>Mag 250 Exp</v>
      </c>
      <c r="M129" s="3" t="str">
        <f t="shared" si="15"/>
        <v>Mag 250 Exp</v>
      </c>
      <c r="N129" s="4" t="s">
        <v>754</v>
      </c>
      <c r="O129" s="4" t="s">
        <v>755</v>
      </c>
      <c r="P129">
        <v>398668</v>
      </c>
      <c r="Q129" s="8" t="s">
        <v>1075</v>
      </c>
    </row>
    <row r="130" spans="1:17" ht="12.75">
      <c r="A130" s="8">
        <v>147</v>
      </c>
      <c r="B130" s="8">
        <f>IF(L130&lt;&gt;"",COUNTIF(L$5:L130,L130),"")</f>
        <v>8</v>
      </c>
      <c r="C130" s="8">
        <f>IF(M130&lt;&gt;"",COUNTIF(M$5:M130,M130),"")</f>
        <v>6</v>
      </c>
      <c r="E130" s="5">
        <v>9</v>
      </c>
      <c r="F130" s="5" t="s">
        <v>505</v>
      </c>
      <c r="G130" s="4" t="s">
        <v>504</v>
      </c>
      <c r="H130" s="3" t="s">
        <v>503</v>
      </c>
      <c r="I130" s="3" t="s">
        <v>66</v>
      </c>
      <c r="J130" s="3" t="s">
        <v>22</v>
      </c>
      <c r="K130" s="3" t="s">
        <v>120</v>
      </c>
      <c r="L130" s="3" t="str">
        <f t="shared" si="14"/>
        <v>Mag 250 Exp</v>
      </c>
      <c r="M130" s="3" t="str">
        <f t="shared" si="15"/>
        <v>Mag 250 Exp</v>
      </c>
      <c r="N130" s="4" t="s">
        <v>837</v>
      </c>
      <c r="O130" s="4" t="s">
        <v>838</v>
      </c>
      <c r="P130">
        <v>158247</v>
      </c>
      <c r="Q130" s="8" t="s">
        <v>1075</v>
      </c>
    </row>
    <row r="131" spans="1:17" ht="12.75">
      <c r="A131" s="8">
        <v>154</v>
      </c>
      <c r="B131" s="8">
        <f>IF(L131&lt;&gt;"",COUNTIF(L$5:L131,L131),"")</f>
        <v>9</v>
      </c>
      <c r="C131" s="8">
        <f>IF(M131&lt;&gt;"",COUNTIF(M$5:M131,M131),"")</f>
      </c>
      <c r="E131" s="5">
        <v>9</v>
      </c>
      <c r="F131" s="5" t="s">
        <v>527</v>
      </c>
      <c r="G131" s="4" t="s">
        <v>526</v>
      </c>
      <c r="H131" s="3" t="s">
        <v>525</v>
      </c>
      <c r="I131" s="3" t="s">
        <v>116</v>
      </c>
      <c r="J131" s="3" t="s">
        <v>22</v>
      </c>
      <c r="K131" s="3" t="s">
        <v>120</v>
      </c>
      <c r="L131" s="3" t="str">
        <f t="shared" si="14"/>
        <v>Mag 250 Exp</v>
      </c>
      <c r="M131" s="3">
        <f t="shared" si="15"/>
      </c>
      <c r="N131" s="4" t="s">
        <v>836</v>
      </c>
      <c r="O131" s="4" t="s">
        <v>718</v>
      </c>
      <c r="P131">
        <v>1015170</v>
      </c>
      <c r="Q131" s="8" t="s">
        <v>1075</v>
      </c>
    </row>
    <row r="132" spans="1:17" ht="12.75">
      <c r="A132" s="8">
        <v>160</v>
      </c>
      <c r="B132" s="8">
        <f>IF(L132&lt;&gt;"",COUNTIF(L$5:L132,L132),"")</f>
        <v>10</v>
      </c>
      <c r="C132" s="8">
        <f>IF(M132&lt;&gt;"",COUNTIF(M$5:M132,M132),"")</f>
        <v>7</v>
      </c>
      <c r="E132" s="5">
        <v>7</v>
      </c>
      <c r="F132" s="5" t="s">
        <v>544</v>
      </c>
      <c r="G132" s="4" t="s">
        <v>543</v>
      </c>
      <c r="H132" s="3" t="s">
        <v>542</v>
      </c>
      <c r="I132" s="3" t="s">
        <v>12</v>
      </c>
      <c r="J132" s="3" t="s">
        <v>22</v>
      </c>
      <c r="K132" s="3" t="s">
        <v>120</v>
      </c>
      <c r="L132" s="3" t="str">
        <f t="shared" si="14"/>
        <v>Mag 250 Exp</v>
      </c>
      <c r="M132" s="3" t="str">
        <f t="shared" si="15"/>
        <v>Mag 250 Exp</v>
      </c>
      <c r="N132" s="4" t="s">
        <v>928</v>
      </c>
      <c r="O132" s="4" t="s">
        <v>929</v>
      </c>
      <c r="P132">
        <v>557394</v>
      </c>
      <c r="Q132" s="8" t="s">
        <v>1075</v>
      </c>
    </row>
    <row r="133" spans="1:17" ht="12.75">
      <c r="A133" s="8">
        <v>161</v>
      </c>
      <c r="B133" s="8">
        <f>IF(L133&lt;&gt;"",COUNTIF(L$5:L133,L133),"")</f>
      </c>
      <c r="C133" s="8">
        <f>IF(M133&lt;&gt;"",COUNTIF(M$5:M133,M133),"")</f>
        <v>8</v>
      </c>
      <c r="E133" s="5">
        <v>7</v>
      </c>
      <c r="F133" s="5" t="s">
        <v>547</v>
      </c>
      <c r="G133" s="4" t="s">
        <v>546</v>
      </c>
      <c r="H133" s="3" t="s">
        <v>545</v>
      </c>
      <c r="I133" s="3" t="s">
        <v>27</v>
      </c>
      <c r="J133" s="3" t="s">
        <v>22</v>
      </c>
      <c r="K133" s="3" t="s">
        <v>120</v>
      </c>
      <c r="L133" s="3">
        <f t="shared" si="14"/>
      </c>
      <c r="M133" s="3" t="str">
        <f t="shared" si="15"/>
        <v>Mag 250 Exp</v>
      </c>
      <c r="N133" s="4" t="s">
        <v>718</v>
      </c>
      <c r="O133" s="4" t="s">
        <v>894</v>
      </c>
      <c r="P133">
        <v>622699</v>
      </c>
      <c r="Q133" s="8" t="s">
        <v>1075</v>
      </c>
    </row>
    <row r="134" spans="1:17" ht="12.75">
      <c r="A134" s="8">
        <v>208</v>
      </c>
      <c r="B134" s="8">
        <f>IF(L134&lt;&gt;"",COUNTIF(L$5:L134,L134),"")</f>
      </c>
      <c r="C134" s="8">
        <f>IF(M134&lt;&gt;"",COUNTIF(M$5:M134,M134),"")</f>
        <v>9</v>
      </c>
      <c r="E134" s="5">
        <v>5</v>
      </c>
      <c r="F134" s="5" t="s">
        <v>691</v>
      </c>
      <c r="G134" s="4" t="s">
        <v>690</v>
      </c>
      <c r="H134" s="3" t="s">
        <v>689</v>
      </c>
      <c r="I134" s="3" t="s">
        <v>47</v>
      </c>
      <c r="J134" s="3" t="s">
        <v>22</v>
      </c>
      <c r="K134" s="3" t="s">
        <v>120</v>
      </c>
      <c r="L134" s="3">
        <f t="shared" si="14"/>
      </c>
      <c r="M134" s="3" t="str">
        <f t="shared" si="15"/>
        <v>Mag 250 Exp</v>
      </c>
      <c r="N134" s="4" t="s">
        <v>718</v>
      </c>
      <c r="O134" s="4" t="s">
        <v>871</v>
      </c>
      <c r="P134">
        <v>468108</v>
      </c>
      <c r="Q134" s="8" t="s">
        <v>1075</v>
      </c>
    </row>
    <row r="135" spans="1:17" ht="12.75">
      <c r="A135" s="8" t="s">
        <v>1003</v>
      </c>
      <c r="E135" s="5" t="s">
        <v>1003</v>
      </c>
      <c r="F135" s="5"/>
      <c r="H135" s="3" t="s">
        <v>1036</v>
      </c>
      <c r="I135" s="3" t="s">
        <v>1012</v>
      </c>
      <c r="K135" s="3" t="s">
        <v>120</v>
      </c>
      <c r="N135" s="4" t="s">
        <v>1037</v>
      </c>
      <c r="O135" s="4" t="s">
        <v>1038</v>
      </c>
      <c r="P135">
        <v>619231</v>
      </c>
      <c r="Q135" s="8" t="s">
        <v>1075</v>
      </c>
    </row>
    <row r="136" spans="5:6" ht="12.75">
      <c r="E136" s="5"/>
      <c r="F136" s="5"/>
    </row>
    <row r="137" spans="1:17" ht="12.75">
      <c r="A137" s="8">
        <v>107</v>
      </c>
      <c r="B137" s="8">
        <f>IF(L137&lt;&gt;"",COUNTIF(L$5:L137,L137),"")</f>
        <v>1</v>
      </c>
      <c r="C137" s="8">
        <f>IF(M137&lt;&gt;"",COUNTIF(M$5:M137,M137),"")</f>
      </c>
      <c r="D137" s="8" t="s">
        <v>1000</v>
      </c>
      <c r="E137" s="5">
        <v>11</v>
      </c>
      <c r="F137" s="5" t="s">
        <v>388</v>
      </c>
      <c r="G137" s="4" t="s">
        <v>387</v>
      </c>
      <c r="H137" s="3" t="s">
        <v>385</v>
      </c>
      <c r="I137" s="3" t="s">
        <v>43</v>
      </c>
      <c r="J137" s="3" t="s">
        <v>38</v>
      </c>
      <c r="K137" s="3" t="s">
        <v>386</v>
      </c>
      <c r="L137" s="3" t="str">
        <f aca="true" t="shared" si="16" ref="L137:L143">IF(N137&lt;&gt;"",K137,"")</f>
        <v>Mag 250 Int</v>
      </c>
      <c r="M137" s="3">
        <f aca="true" t="shared" si="17" ref="M137:M144">IF(O137&lt;&gt;"",K137,"")</f>
      </c>
      <c r="N137" s="4" t="s">
        <v>918</v>
      </c>
      <c r="O137" s="4" t="s">
        <v>718</v>
      </c>
      <c r="P137">
        <v>940947</v>
      </c>
      <c r="Q137" s="8" t="s">
        <v>1075</v>
      </c>
    </row>
    <row r="138" spans="1:17" ht="12.75">
      <c r="A138" s="8">
        <v>108</v>
      </c>
      <c r="B138" s="8">
        <f>IF(L138&lt;&gt;"",COUNTIF(L$5:L138,L138),"")</f>
        <v>2</v>
      </c>
      <c r="C138" s="8">
        <f>IF(M138&lt;&gt;"",COUNTIF(M$5:M138,M138),"")</f>
      </c>
      <c r="E138" s="5">
        <v>11</v>
      </c>
      <c r="F138" s="5" t="s">
        <v>391</v>
      </c>
      <c r="G138" s="4" t="s">
        <v>390</v>
      </c>
      <c r="H138" s="3" t="s">
        <v>389</v>
      </c>
      <c r="I138" s="3" t="s">
        <v>43</v>
      </c>
      <c r="J138" s="3" t="s">
        <v>38</v>
      </c>
      <c r="K138" s="3" t="s">
        <v>386</v>
      </c>
      <c r="L138" s="3" t="str">
        <f t="shared" si="16"/>
        <v>Mag 250 Int</v>
      </c>
      <c r="M138" s="3">
        <f t="shared" si="17"/>
      </c>
      <c r="N138" s="4" t="s">
        <v>819</v>
      </c>
      <c r="O138" s="4" t="s">
        <v>718</v>
      </c>
      <c r="P138">
        <v>710509</v>
      </c>
      <c r="Q138" s="8" t="s">
        <v>1075</v>
      </c>
    </row>
    <row r="139" spans="1:17" ht="12.75">
      <c r="A139" s="8">
        <v>127</v>
      </c>
      <c r="B139" s="8">
        <f>IF(L139&lt;&gt;"",COUNTIF(L$5:L139,L139),"")</f>
        <v>3</v>
      </c>
      <c r="C139" s="8">
        <f>IF(M139&lt;&gt;"",COUNTIF(M$5:M139,M139),"")</f>
        <v>1</v>
      </c>
      <c r="E139" s="5">
        <v>11</v>
      </c>
      <c r="F139" s="5" t="s">
        <v>450</v>
      </c>
      <c r="G139" s="4" t="s">
        <v>449</v>
      </c>
      <c r="H139" s="3" t="s">
        <v>448</v>
      </c>
      <c r="I139" s="3" t="s">
        <v>104</v>
      </c>
      <c r="J139" s="3" t="s">
        <v>38</v>
      </c>
      <c r="K139" s="3" t="s">
        <v>386</v>
      </c>
      <c r="L139" s="3" t="str">
        <f t="shared" si="16"/>
        <v>Mag 250 Int</v>
      </c>
      <c r="M139" s="3" t="str">
        <f t="shared" si="17"/>
        <v>Mag 250 Int</v>
      </c>
      <c r="N139" s="4" t="s">
        <v>896</v>
      </c>
      <c r="O139" s="4" t="s">
        <v>897</v>
      </c>
      <c r="P139">
        <v>347168</v>
      </c>
      <c r="Q139" s="8" t="s">
        <v>1075</v>
      </c>
    </row>
    <row r="140" spans="1:17" ht="12.75">
      <c r="A140" s="8">
        <v>129</v>
      </c>
      <c r="B140" s="8">
        <f>IF(L140&lt;&gt;"",COUNTIF(L$5:L140,L140),"")</f>
        <v>4</v>
      </c>
      <c r="C140" s="8">
        <f>IF(M140&lt;&gt;"",COUNTIF(M$5:M140,M140),"")</f>
        <v>2</v>
      </c>
      <c r="E140" s="5">
        <v>11</v>
      </c>
      <c r="F140" s="5" t="s">
        <v>456</v>
      </c>
      <c r="G140" s="4" t="s">
        <v>455</v>
      </c>
      <c r="H140" s="3" t="s">
        <v>454</v>
      </c>
      <c r="I140" s="3" t="s">
        <v>281</v>
      </c>
      <c r="J140" s="3" t="s">
        <v>38</v>
      </c>
      <c r="K140" s="3" t="s">
        <v>386</v>
      </c>
      <c r="L140" s="3" t="str">
        <f t="shared" si="16"/>
        <v>Mag 250 Int</v>
      </c>
      <c r="M140" s="3" t="str">
        <f t="shared" si="17"/>
        <v>Mag 250 Int</v>
      </c>
      <c r="N140" s="4" t="s">
        <v>936</v>
      </c>
      <c r="O140" s="4" t="s">
        <v>937</v>
      </c>
      <c r="P140">
        <v>513390</v>
      </c>
      <c r="Q140" s="8" t="s">
        <v>1075</v>
      </c>
    </row>
    <row r="141" spans="1:17" ht="12.75">
      <c r="A141" s="8">
        <v>155</v>
      </c>
      <c r="B141" s="8">
        <f>IF(L141&lt;&gt;"",COUNTIF(L$5:L141,L141),"")</f>
        <v>5</v>
      </c>
      <c r="C141" s="8">
        <f>IF(M141&lt;&gt;"",COUNTIF(M$5:M141,M141),"")</f>
      </c>
      <c r="E141" s="5">
        <v>9</v>
      </c>
      <c r="F141" s="5" t="s">
        <v>530</v>
      </c>
      <c r="G141" s="4" t="s">
        <v>529</v>
      </c>
      <c r="H141" s="3" t="s">
        <v>528</v>
      </c>
      <c r="I141" s="3" t="s">
        <v>159</v>
      </c>
      <c r="J141" s="3" t="s">
        <v>13</v>
      </c>
      <c r="K141" s="3" t="s">
        <v>386</v>
      </c>
      <c r="L141" s="3" t="str">
        <f t="shared" si="16"/>
        <v>Mag 250 Int</v>
      </c>
      <c r="M141" s="3">
        <f t="shared" si="17"/>
      </c>
      <c r="N141" s="4" t="s">
        <v>949</v>
      </c>
      <c r="O141" s="4" t="s">
        <v>718</v>
      </c>
      <c r="P141">
        <v>944627</v>
      </c>
      <c r="Q141" s="8" t="s">
        <v>1075</v>
      </c>
    </row>
    <row r="142" spans="1:17" ht="12.75">
      <c r="A142" s="8">
        <v>182</v>
      </c>
      <c r="B142" s="8">
        <f>IF(L142&lt;&gt;"",COUNTIF(L$5:L142,L142),"")</f>
        <v>6</v>
      </c>
      <c r="C142" s="8">
        <f>IF(M142&lt;&gt;"",COUNTIF(M$5:M142,M142),"")</f>
      </c>
      <c r="E142" s="5">
        <v>6</v>
      </c>
      <c r="F142" s="7" t="s">
        <v>984</v>
      </c>
      <c r="G142" s="4" t="s">
        <v>611</v>
      </c>
      <c r="H142" s="3" t="s">
        <v>610</v>
      </c>
      <c r="I142" s="3" t="s">
        <v>32</v>
      </c>
      <c r="J142" s="3" t="s">
        <v>13</v>
      </c>
      <c r="K142" s="3" t="s">
        <v>386</v>
      </c>
      <c r="L142" s="3" t="str">
        <f t="shared" si="16"/>
        <v>Mag 250 Int</v>
      </c>
      <c r="M142" s="3">
        <f t="shared" si="17"/>
      </c>
      <c r="N142" s="4" t="s">
        <v>876</v>
      </c>
      <c r="O142" s="4" t="s">
        <v>718</v>
      </c>
      <c r="P142">
        <v>224897</v>
      </c>
      <c r="Q142" s="8" t="s">
        <v>1075</v>
      </c>
    </row>
    <row r="143" spans="1:17" ht="12.75">
      <c r="A143" s="8">
        <v>195</v>
      </c>
      <c r="B143" s="8">
        <f>IF(L143&lt;&gt;"",COUNTIF(L$5:L143,L143),"")</f>
      </c>
      <c r="C143" s="8">
        <f>IF(M143&lt;&gt;"",COUNTIF(M$5:M143,M143),"")</f>
        <v>3</v>
      </c>
      <c r="E143" s="5">
        <v>6</v>
      </c>
      <c r="F143" s="5" t="s">
        <v>651</v>
      </c>
      <c r="G143" s="4" t="s">
        <v>650</v>
      </c>
      <c r="H143" s="3" t="s">
        <v>649</v>
      </c>
      <c r="I143" s="3" t="s">
        <v>62</v>
      </c>
      <c r="J143" s="3" t="s">
        <v>38</v>
      </c>
      <c r="K143" s="3" t="s">
        <v>386</v>
      </c>
      <c r="L143" s="3">
        <f t="shared" si="16"/>
      </c>
      <c r="M143" s="3" t="str">
        <f t="shared" si="17"/>
        <v>Mag 250 Int</v>
      </c>
      <c r="O143" s="4" t="s">
        <v>719</v>
      </c>
      <c r="P143">
        <v>225157</v>
      </c>
      <c r="Q143" s="8" t="s">
        <v>1075</v>
      </c>
    </row>
    <row r="144" spans="1:17" ht="12.75">
      <c r="A144" s="8" t="s">
        <v>1003</v>
      </c>
      <c r="E144" s="5" t="s">
        <v>1003</v>
      </c>
      <c r="F144" s="5"/>
      <c r="H144" s="3" t="s">
        <v>1004</v>
      </c>
      <c r="I144" s="3" t="s">
        <v>711</v>
      </c>
      <c r="K144" s="3" t="s">
        <v>386</v>
      </c>
      <c r="M144" s="3">
        <f t="shared" si="17"/>
      </c>
      <c r="N144" s="4" t="s">
        <v>1005</v>
      </c>
      <c r="Q144" s="8" t="s">
        <v>1075</v>
      </c>
    </row>
    <row r="145" spans="5:6" ht="12.75">
      <c r="E145" s="5"/>
      <c r="F145" s="5"/>
    </row>
    <row r="146" spans="1:17" ht="12.75">
      <c r="A146" s="8">
        <v>169</v>
      </c>
      <c r="B146" s="8">
        <f>IF(L146&lt;&gt;"",COUNTIF(L$5:L146,L146),"")</f>
      </c>
      <c r="C146" s="8">
        <f>IF(M146&lt;&gt;"",COUNTIF(M$5:M146,M146),"")</f>
        <v>1</v>
      </c>
      <c r="D146" s="8" t="s">
        <v>1000</v>
      </c>
      <c r="E146" s="5">
        <v>6</v>
      </c>
      <c r="F146" s="5" t="s">
        <v>573</v>
      </c>
      <c r="G146" s="4" t="s">
        <v>572</v>
      </c>
      <c r="H146" s="3" t="s">
        <v>570</v>
      </c>
      <c r="I146" s="3" t="s">
        <v>248</v>
      </c>
      <c r="J146" s="3" t="s">
        <v>7</v>
      </c>
      <c r="K146" s="3" t="s">
        <v>571</v>
      </c>
      <c r="L146" s="3">
        <f>IF(N146&lt;&gt;"",K146,"")</f>
      </c>
      <c r="M146" s="3" t="str">
        <f>IF(O146&lt;&gt;"",K146,"")</f>
        <v>Mag 250 Nov</v>
      </c>
      <c r="N146" s="4" t="s">
        <v>718</v>
      </c>
      <c r="O146" s="4" t="s">
        <v>823</v>
      </c>
      <c r="P146">
        <v>719445</v>
      </c>
      <c r="Q146" s="8" t="s">
        <v>1075</v>
      </c>
    </row>
    <row r="147" spans="1:17" ht="12.75">
      <c r="A147" s="8">
        <v>188</v>
      </c>
      <c r="B147" s="8">
        <f>IF(L147&lt;&gt;"",COUNTIF(L$5:L147,L147),"")</f>
      </c>
      <c r="C147" s="8">
        <f>IF(M147&lt;&gt;"",COUNTIF(M$5:M147,M147),"")</f>
        <v>2</v>
      </c>
      <c r="E147" s="5">
        <v>6</v>
      </c>
      <c r="F147" s="5" t="s">
        <v>629</v>
      </c>
      <c r="G147" s="4" t="s">
        <v>628</v>
      </c>
      <c r="H147" s="3" t="s">
        <v>627</v>
      </c>
      <c r="I147" s="3" t="s">
        <v>47</v>
      </c>
      <c r="J147" s="3" t="s">
        <v>38</v>
      </c>
      <c r="K147" s="3" t="s">
        <v>571</v>
      </c>
      <c r="L147" s="3">
        <f>IF(N147&lt;&gt;"",K147,"")</f>
      </c>
      <c r="M147" s="3" t="str">
        <f>IF(O147&lt;&gt;"",K147,"")</f>
        <v>Mag 250 Nov</v>
      </c>
      <c r="N147" s="4" t="s">
        <v>718</v>
      </c>
      <c r="O147" s="4" t="s">
        <v>797</v>
      </c>
      <c r="P147">
        <v>1020783</v>
      </c>
      <c r="Q147" s="8" t="s">
        <v>1075</v>
      </c>
    </row>
    <row r="148" spans="1:17" ht="12.75">
      <c r="A148" s="8">
        <v>201</v>
      </c>
      <c r="B148" s="8">
        <f>IF(L148&lt;&gt;"",COUNTIF(L$5:L148,L148),"")</f>
        <v>1</v>
      </c>
      <c r="C148" s="8">
        <f>IF(M148&lt;&gt;"",COUNTIF(M$5:M148,M148),"")</f>
      </c>
      <c r="E148" s="5">
        <v>6</v>
      </c>
      <c r="F148" s="5" t="s">
        <v>668</v>
      </c>
      <c r="G148" s="4" t="s">
        <v>667</v>
      </c>
      <c r="H148" s="3" t="s">
        <v>666</v>
      </c>
      <c r="I148" s="3" t="s">
        <v>281</v>
      </c>
      <c r="J148" s="3" t="s">
        <v>22</v>
      </c>
      <c r="K148" s="3" t="s">
        <v>571</v>
      </c>
      <c r="L148" s="3" t="str">
        <f>IF(N148&lt;&gt;"",K148,"")</f>
        <v>Mag 250 Nov</v>
      </c>
      <c r="M148" s="3">
        <f>IF(O148&lt;&gt;"",K148,"")</f>
      </c>
      <c r="N148" s="4" t="s">
        <v>869</v>
      </c>
      <c r="O148" s="4" t="s">
        <v>718</v>
      </c>
      <c r="P148">
        <v>395175</v>
      </c>
      <c r="Q148" s="8" t="s">
        <v>1075</v>
      </c>
    </row>
    <row r="149" spans="1:17" ht="12.75">
      <c r="A149" s="8" t="s">
        <v>1003</v>
      </c>
      <c r="E149" s="5" t="s">
        <v>1003</v>
      </c>
      <c r="F149" s="5"/>
      <c r="H149" s="3" t="s">
        <v>1044</v>
      </c>
      <c r="I149" s="3" t="s">
        <v>1012</v>
      </c>
      <c r="K149" s="3" t="s">
        <v>571</v>
      </c>
      <c r="N149" s="4" t="s">
        <v>1048</v>
      </c>
      <c r="O149" s="4" t="s">
        <v>1053</v>
      </c>
      <c r="P149">
        <v>236423</v>
      </c>
      <c r="Q149" s="8" t="s">
        <v>1075</v>
      </c>
    </row>
    <row r="150" spans="5:6" ht="12.75">
      <c r="E150" s="5"/>
      <c r="F150" s="5"/>
    </row>
    <row r="151" spans="1:17" ht="12.75">
      <c r="A151" s="8">
        <v>30</v>
      </c>
      <c r="B151" s="8">
        <f>IF(L151&lt;&gt;"",COUNTIF(L$5:L151,L151),"")</f>
        <v>1</v>
      </c>
      <c r="C151" s="8">
        <f>IF(M151&lt;&gt;"",COUNTIF(M$5:M151,M151),"")</f>
        <v>1</v>
      </c>
      <c r="D151" s="8" t="s">
        <v>1000</v>
      </c>
      <c r="E151" s="5">
        <v>13</v>
      </c>
      <c r="F151" s="5" t="s">
        <v>127</v>
      </c>
      <c r="G151" s="4" t="s">
        <v>126</v>
      </c>
      <c r="H151" s="3" t="s">
        <v>123</v>
      </c>
      <c r="I151" s="3" t="s">
        <v>124</v>
      </c>
      <c r="J151" s="3" t="s">
        <v>22</v>
      </c>
      <c r="K151" s="3" t="s">
        <v>125</v>
      </c>
      <c r="L151" s="3" t="str">
        <f aca="true" t="shared" si="18" ref="L151:L162">IF(N151&lt;&gt;"",K151,"")</f>
        <v>Mag Hwt Exp</v>
      </c>
      <c r="M151" s="3" t="str">
        <f aca="true" t="shared" si="19" ref="M151:M162">IF(O151&lt;&gt;"",K151,"")</f>
        <v>Mag Hwt Exp</v>
      </c>
      <c r="N151" s="4" t="s">
        <v>935</v>
      </c>
      <c r="O151" s="4" t="s">
        <v>895</v>
      </c>
      <c r="P151">
        <v>280734</v>
      </c>
      <c r="Q151" s="8" t="s">
        <v>1075</v>
      </c>
    </row>
    <row r="152" spans="1:17" ht="12.75">
      <c r="A152" s="8">
        <v>41</v>
      </c>
      <c r="B152" s="8">
        <f>IF(L152&lt;&gt;"",COUNTIF(L$5:L152,L152),"")</f>
        <v>2</v>
      </c>
      <c r="C152" s="8">
        <f>IF(M152&lt;&gt;"",COUNTIF(M$5:M152,M152),"")</f>
        <v>2</v>
      </c>
      <c r="D152" s="8" t="s">
        <v>1000</v>
      </c>
      <c r="E152" s="5">
        <v>13</v>
      </c>
      <c r="F152" s="5" t="s">
        <v>167</v>
      </c>
      <c r="G152" s="4" t="s">
        <v>166</v>
      </c>
      <c r="H152" s="3" t="s">
        <v>165</v>
      </c>
      <c r="I152" s="3" t="s">
        <v>124</v>
      </c>
      <c r="J152" s="3" t="s">
        <v>22</v>
      </c>
      <c r="K152" s="3" t="s">
        <v>125</v>
      </c>
      <c r="L152" s="3" t="str">
        <f t="shared" si="18"/>
        <v>Mag Hwt Exp</v>
      </c>
      <c r="M152" s="3" t="str">
        <f t="shared" si="19"/>
        <v>Mag Hwt Exp</v>
      </c>
      <c r="N152" s="4" t="s">
        <v>832</v>
      </c>
      <c r="O152" s="4" t="s">
        <v>833</v>
      </c>
      <c r="P152">
        <v>345055</v>
      </c>
      <c r="Q152" s="8" t="s">
        <v>1075</v>
      </c>
    </row>
    <row r="153" spans="1:17" ht="12.75">
      <c r="A153" s="8">
        <v>43</v>
      </c>
      <c r="B153" s="8">
        <f>IF(L153&lt;&gt;"",COUNTIF(L$5:L153,L153),"")</f>
      </c>
      <c r="C153" s="8">
        <f>IF(M153&lt;&gt;"",COUNTIF(M$5:M153,M153),"")</f>
        <v>3</v>
      </c>
      <c r="E153" s="5">
        <v>13</v>
      </c>
      <c r="F153" s="5" t="s">
        <v>173</v>
      </c>
      <c r="G153" s="4" t="s">
        <v>172</v>
      </c>
      <c r="H153" s="3" t="s">
        <v>171</v>
      </c>
      <c r="I153" s="3" t="s">
        <v>6</v>
      </c>
      <c r="J153" s="3" t="s">
        <v>22</v>
      </c>
      <c r="K153" s="3" t="s">
        <v>125</v>
      </c>
      <c r="L153" s="3">
        <f t="shared" si="18"/>
      </c>
      <c r="M153" s="3" t="str">
        <f t="shared" si="19"/>
        <v>Mag Hwt Exp</v>
      </c>
      <c r="N153" s="4" t="s">
        <v>718</v>
      </c>
      <c r="O153" s="4" t="s">
        <v>786</v>
      </c>
      <c r="P153">
        <v>675283</v>
      </c>
      <c r="Q153" s="8" t="s">
        <v>1075</v>
      </c>
    </row>
    <row r="154" spans="1:17" ht="12.75">
      <c r="A154" s="8">
        <v>52</v>
      </c>
      <c r="B154" s="8">
        <f>IF(L154&lt;&gt;"",COUNTIF(L$5:L154,L154),"")</f>
        <v>3</v>
      </c>
      <c r="C154" s="8">
        <f>IF(M154&lt;&gt;"",COUNTIF(M$5:M154,M154),"")</f>
        <v>4</v>
      </c>
      <c r="E154" s="5">
        <v>13</v>
      </c>
      <c r="F154" s="5" t="s">
        <v>203</v>
      </c>
      <c r="G154" s="4" t="s">
        <v>202</v>
      </c>
      <c r="H154" s="3" t="s">
        <v>201</v>
      </c>
      <c r="I154" s="3" t="s">
        <v>62</v>
      </c>
      <c r="J154" s="3" t="s">
        <v>13</v>
      </c>
      <c r="K154" s="3" t="s">
        <v>125</v>
      </c>
      <c r="L154" s="3" t="str">
        <f t="shared" si="18"/>
        <v>Mag Hwt Exp</v>
      </c>
      <c r="M154" s="3" t="str">
        <f t="shared" si="19"/>
        <v>Mag Hwt Exp</v>
      </c>
      <c r="N154" s="4" t="s">
        <v>848</v>
      </c>
      <c r="O154" s="4" t="s">
        <v>849</v>
      </c>
      <c r="P154">
        <v>507405</v>
      </c>
      <c r="Q154" s="8" t="s">
        <v>1075</v>
      </c>
    </row>
    <row r="155" spans="1:17" ht="12.75">
      <c r="A155" s="8">
        <v>56</v>
      </c>
      <c r="B155" s="8">
        <f>IF(L155&lt;&gt;"",COUNTIF(L$5:L155,L155),"")</f>
        <v>4</v>
      </c>
      <c r="C155" s="8">
        <f>IF(M155&lt;&gt;"",COUNTIF(M$5:M155,M155),"")</f>
        <v>5</v>
      </c>
      <c r="E155" s="5">
        <v>13</v>
      </c>
      <c r="F155" s="5" t="s">
        <v>216</v>
      </c>
      <c r="G155" s="4" t="s">
        <v>215</v>
      </c>
      <c r="H155" s="3" t="s">
        <v>213</v>
      </c>
      <c r="I155" s="3" t="s">
        <v>27</v>
      </c>
      <c r="J155" s="3" t="s">
        <v>214</v>
      </c>
      <c r="K155" s="3" t="s">
        <v>125</v>
      </c>
      <c r="L155" s="3" t="str">
        <f t="shared" si="18"/>
        <v>Mag Hwt Exp</v>
      </c>
      <c r="M155" s="3" t="str">
        <f t="shared" si="19"/>
        <v>Mag Hwt Exp</v>
      </c>
      <c r="N155" s="4" t="s">
        <v>932</v>
      </c>
      <c r="O155" s="4" t="s">
        <v>868</v>
      </c>
      <c r="P155">
        <v>699286</v>
      </c>
      <c r="Q155" s="8" t="s">
        <v>1075</v>
      </c>
    </row>
    <row r="156" spans="1:17" ht="12.75">
      <c r="A156" s="8">
        <v>59</v>
      </c>
      <c r="B156" s="8">
        <f>IF(L156&lt;&gt;"",COUNTIF(L$5:L156,L156),"")</f>
        <v>5</v>
      </c>
      <c r="C156" s="8">
        <f>IF(M156&lt;&gt;"",COUNTIF(M$5:M156,M156),"")</f>
        <v>6</v>
      </c>
      <c r="E156" s="5">
        <v>13</v>
      </c>
      <c r="F156" s="5" t="s">
        <v>225</v>
      </c>
      <c r="G156" s="4" t="s">
        <v>224</v>
      </c>
      <c r="H156" s="3" t="s">
        <v>223</v>
      </c>
      <c r="I156" s="3" t="s">
        <v>159</v>
      </c>
      <c r="J156" s="3" t="s">
        <v>22</v>
      </c>
      <c r="K156" s="3" t="s">
        <v>125</v>
      </c>
      <c r="L156" s="3" t="str">
        <f t="shared" si="18"/>
        <v>Mag Hwt Exp</v>
      </c>
      <c r="M156" s="3" t="str">
        <f t="shared" si="19"/>
        <v>Mag Hwt Exp</v>
      </c>
      <c r="N156" s="4" t="s">
        <v>764</v>
      </c>
      <c r="O156" s="4" t="s">
        <v>765</v>
      </c>
      <c r="P156">
        <v>1037599</v>
      </c>
      <c r="Q156" s="8" t="s">
        <v>1075</v>
      </c>
    </row>
    <row r="157" spans="1:17" ht="12.75">
      <c r="A157" s="8">
        <v>60</v>
      </c>
      <c r="B157" s="8">
        <f>IF(L157&lt;&gt;"",COUNTIF(L$5:L157,L157),"")</f>
      </c>
      <c r="C157" s="8">
        <f>IF(M157&lt;&gt;"",COUNTIF(M$5:M157,M157),"")</f>
        <v>7</v>
      </c>
      <c r="E157" s="5">
        <v>13</v>
      </c>
      <c r="F157" s="5" t="s">
        <v>228</v>
      </c>
      <c r="G157" s="4" t="s">
        <v>227</v>
      </c>
      <c r="H157" s="3" t="s">
        <v>226</v>
      </c>
      <c r="I157" s="3" t="s">
        <v>47</v>
      </c>
      <c r="J157" s="3" t="s">
        <v>22</v>
      </c>
      <c r="K157" s="3" t="s">
        <v>125</v>
      </c>
      <c r="L157" s="3">
        <f t="shared" si="18"/>
      </c>
      <c r="M157" s="3" t="str">
        <f t="shared" si="19"/>
        <v>Mag Hwt Exp</v>
      </c>
      <c r="N157" s="4" t="s">
        <v>718</v>
      </c>
      <c r="O157" s="4" t="s">
        <v>761</v>
      </c>
      <c r="P157">
        <v>629315</v>
      </c>
      <c r="Q157" s="8" t="s">
        <v>1075</v>
      </c>
    </row>
    <row r="158" spans="1:17" ht="12.75">
      <c r="A158" s="8">
        <v>65</v>
      </c>
      <c r="B158" s="8">
        <f>IF(L158&lt;&gt;"",COUNTIF(L$5:L158,L158),"")</f>
      </c>
      <c r="C158" s="8">
        <f>IF(M158&lt;&gt;"",COUNTIF(M$5:M158,M158),"")</f>
        <v>8</v>
      </c>
      <c r="E158" s="5">
        <v>13</v>
      </c>
      <c r="F158" s="5" t="s">
        <v>243</v>
      </c>
      <c r="G158" s="4" t="s">
        <v>242</v>
      </c>
      <c r="H158" s="3" t="s">
        <v>241</v>
      </c>
      <c r="I158" s="3" t="s">
        <v>27</v>
      </c>
      <c r="J158" s="3" t="s">
        <v>22</v>
      </c>
      <c r="K158" s="3" t="s">
        <v>125</v>
      </c>
      <c r="L158" s="3">
        <f t="shared" si="18"/>
      </c>
      <c r="M158" s="3" t="str">
        <f t="shared" si="19"/>
        <v>Mag Hwt Exp</v>
      </c>
      <c r="O158" s="4" t="s">
        <v>780</v>
      </c>
      <c r="P158">
        <v>559059</v>
      </c>
      <c r="Q158" s="8" t="s">
        <v>1075</v>
      </c>
    </row>
    <row r="159" spans="1:17" ht="12.75">
      <c r="A159" s="8">
        <v>66</v>
      </c>
      <c r="B159" s="8">
        <f>IF(L159&lt;&gt;"",COUNTIF(L$5:L159,L159),"")</f>
        <v>6</v>
      </c>
      <c r="C159" s="8">
        <f>IF(M159&lt;&gt;"",COUNTIF(M$5:M159,M159),"")</f>
        <v>9</v>
      </c>
      <c r="E159" s="5">
        <v>13</v>
      </c>
      <c r="F159" s="5" t="s">
        <v>246</v>
      </c>
      <c r="G159" s="4" t="s">
        <v>245</v>
      </c>
      <c r="H159" s="3" t="s">
        <v>244</v>
      </c>
      <c r="I159" s="3" t="s">
        <v>159</v>
      </c>
      <c r="J159" s="3" t="s">
        <v>22</v>
      </c>
      <c r="K159" s="3" t="s">
        <v>125</v>
      </c>
      <c r="L159" s="3" t="str">
        <f t="shared" si="18"/>
        <v>Mag Hwt Exp</v>
      </c>
      <c r="M159" s="3" t="str">
        <f t="shared" si="19"/>
        <v>Mag Hwt Exp</v>
      </c>
      <c r="N159" s="4" t="s">
        <v>743</v>
      </c>
      <c r="O159" s="4" t="s">
        <v>744</v>
      </c>
      <c r="P159">
        <v>233868</v>
      </c>
      <c r="Q159" s="8" t="s">
        <v>1075</v>
      </c>
    </row>
    <row r="160" spans="1:17" ht="12.75">
      <c r="A160" s="8">
        <v>79</v>
      </c>
      <c r="B160" s="8">
        <f>IF(L160&lt;&gt;"",COUNTIF(L$5:L160,L160),"")</f>
        <v>7</v>
      </c>
      <c r="C160" s="8">
        <f>IF(M160&lt;&gt;"",COUNTIF(M$5:M160,M160),"")</f>
        <v>10</v>
      </c>
      <c r="E160" s="5">
        <v>13</v>
      </c>
      <c r="F160" s="5" t="s">
        <v>290</v>
      </c>
      <c r="G160" s="4" t="s">
        <v>289</v>
      </c>
      <c r="H160" s="3" t="s">
        <v>287</v>
      </c>
      <c r="I160" s="3" t="s">
        <v>288</v>
      </c>
      <c r="J160" s="3" t="s">
        <v>22</v>
      </c>
      <c r="K160" s="3" t="s">
        <v>125</v>
      </c>
      <c r="L160" s="3" t="str">
        <f t="shared" si="18"/>
        <v>Mag Hwt Exp</v>
      </c>
      <c r="M160" s="3" t="str">
        <f t="shared" si="19"/>
        <v>Mag Hwt Exp</v>
      </c>
      <c r="N160" s="4" t="s">
        <v>780</v>
      </c>
      <c r="O160" s="4" t="s">
        <v>964</v>
      </c>
      <c r="P160">
        <v>610287</v>
      </c>
      <c r="Q160" s="8" t="s">
        <v>1075</v>
      </c>
    </row>
    <row r="161" spans="1:17" ht="12.75">
      <c r="A161" s="8">
        <v>80</v>
      </c>
      <c r="B161" s="8">
        <f>IF(L161&lt;&gt;"",COUNTIF(L$5:L161,L161),"")</f>
        <v>8</v>
      </c>
      <c r="C161" s="8">
        <f>IF(M161&lt;&gt;"",COUNTIF(M$5:M161,M161),"")</f>
        <v>11</v>
      </c>
      <c r="E161" s="5">
        <v>13</v>
      </c>
      <c r="F161" s="5" t="s">
        <v>293</v>
      </c>
      <c r="G161" s="4" t="s">
        <v>292</v>
      </c>
      <c r="H161" s="3" t="s">
        <v>291</v>
      </c>
      <c r="I161" s="3" t="s">
        <v>12</v>
      </c>
      <c r="J161" s="3" t="s">
        <v>22</v>
      </c>
      <c r="K161" s="3" t="s">
        <v>125</v>
      </c>
      <c r="L161" s="3" t="str">
        <f t="shared" si="18"/>
        <v>Mag Hwt Exp</v>
      </c>
      <c r="M161" s="3" t="str">
        <f t="shared" si="19"/>
        <v>Mag Hwt Exp</v>
      </c>
      <c r="N161" s="4" t="s">
        <v>799</v>
      </c>
      <c r="O161" s="4" t="s">
        <v>835</v>
      </c>
      <c r="P161">
        <v>246787</v>
      </c>
      <c r="Q161" s="8" t="s">
        <v>1075</v>
      </c>
    </row>
    <row r="162" spans="1:17" ht="12.75">
      <c r="A162" s="8">
        <v>121</v>
      </c>
      <c r="B162" s="8">
        <f>IF(L162&lt;&gt;"",COUNTIF(L$5:L162,L162),"")</f>
        <v>9</v>
      </c>
      <c r="C162" s="8">
        <f>IF(M162&lt;&gt;"",COUNTIF(M$5:M162,M162),"")</f>
        <v>12</v>
      </c>
      <c r="E162" s="5">
        <v>11</v>
      </c>
      <c r="F162" s="5" t="s">
        <v>432</v>
      </c>
      <c r="G162" s="4" t="s">
        <v>431</v>
      </c>
      <c r="H162" s="3" t="s">
        <v>430</v>
      </c>
      <c r="I162" s="3" t="s">
        <v>32</v>
      </c>
      <c r="J162" s="3" t="s">
        <v>22</v>
      </c>
      <c r="K162" s="3" t="s">
        <v>125</v>
      </c>
      <c r="L162" s="3" t="str">
        <f t="shared" si="18"/>
        <v>Mag Hwt Exp</v>
      </c>
      <c r="M162" s="3" t="str">
        <f t="shared" si="19"/>
        <v>Mag Hwt Exp</v>
      </c>
      <c r="N162" s="4" t="s">
        <v>868</v>
      </c>
      <c r="O162" s="4" t="s">
        <v>761</v>
      </c>
      <c r="P162">
        <v>463390</v>
      </c>
      <c r="Q162" s="8" t="s">
        <v>1075</v>
      </c>
    </row>
    <row r="163" spans="1:17" ht="12.75">
      <c r="A163" s="8" t="s">
        <v>1003</v>
      </c>
      <c r="E163" s="5" t="s">
        <v>1003</v>
      </c>
      <c r="F163" s="5"/>
      <c r="H163" s="3" t="s">
        <v>1073</v>
      </c>
      <c r="I163" s="3" t="s">
        <v>1007</v>
      </c>
      <c r="K163" s="3" t="s">
        <v>125</v>
      </c>
      <c r="N163" s="4" t="s">
        <v>1002</v>
      </c>
      <c r="Q163" s="8" t="s">
        <v>1075</v>
      </c>
    </row>
    <row r="164" spans="1:17" ht="12.75">
      <c r="A164" s="8" t="s">
        <v>1003</v>
      </c>
      <c r="E164" s="5" t="s">
        <v>1003</v>
      </c>
      <c r="F164" s="5"/>
      <c r="H164" s="3" t="s">
        <v>1062</v>
      </c>
      <c r="I164" s="3" t="s">
        <v>1007</v>
      </c>
      <c r="K164" s="3" t="s">
        <v>125</v>
      </c>
      <c r="N164" s="4" t="s">
        <v>835</v>
      </c>
      <c r="O164" s="4" t="s">
        <v>1063</v>
      </c>
      <c r="P164">
        <v>922649</v>
      </c>
      <c r="Q164" s="8" t="s">
        <v>1075</v>
      </c>
    </row>
    <row r="165" spans="1:17" ht="12.75">
      <c r="A165" s="8" t="s">
        <v>1003</v>
      </c>
      <c r="E165" s="5" t="s">
        <v>1003</v>
      </c>
      <c r="F165" s="5"/>
      <c r="H165" s="3" t="s">
        <v>1045</v>
      </c>
      <c r="I165" s="3" t="s">
        <v>1012</v>
      </c>
      <c r="K165" s="3" t="s">
        <v>125</v>
      </c>
      <c r="N165" s="4" t="s">
        <v>1047</v>
      </c>
      <c r="O165" s="4" t="s">
        <v>1054</v>
      </c>
      <c r="Q165" s="8" t="s">
        <v>1075</v>
      </c>
    </row>
    <row r="166" spans="5:6" ht="12.75">
      <c r="E166" s="5"/>
      <c r="F166" s="5"/>
    </row>
    <row r="167" spans="1:17" ht="12.75">
      <c r="A167" s="8">
        <v>87</v>
      </c>
      <c r="B167" s="8">
        <f>IF(L167&lt;&gt;"",COUNTIF(L$5:L167,L167),"")</f>
      </c>
      <c r="C167" s="8">
        <f>IF(M167&lt;&gt;"",COUNTIF(M$5:M167,M167),"")</f>
        <v>1</v>
      </c>
      <c r="D167" s="8" t="s">
        <v>1000</v>
      </c>
      <c r="E167" s="5">
        <v>11</v>
      </c>
      <c r="F167" s="5" t="s">
        <v>318</v>
      </c>
      <c r="G167" s="4" t="s">
        <v>317</v>
      </c>
      <c r="H167" s="3" t="s">
        <v>315</v>
      </c>
      <c r="I167" s="3" t="s">
        <v>47</v>
      </c>
      <c r="J167" s="3" t="s">
        <v>22</v>
      </c>
      <c r="K167" s="3" t="s">
        <v>316</v>
      </c>
      <c r="L167" s="3">
        <f aca="true" t="shared" si="20" ref="L167:L176">IF(N167&lt;&gt;"",K167,"")</f>
      </c>
      <c r="M167" s="3" t="str">
        <f aca="true" t="shared" si="21" ref="M167:M176">IF(O167&lt;&gt;"",K167,"")</f>
        <v>Mag Hwt Int</v>
      </c>
      <c r="N167" s="4" t="s">
        <v>718</v>
      </c>
      <c r="O167" s="4" t="s">
        <v>809</v>
      </c>
      <c r="P167">
        <v>354704</v>
      </c>
      <c r="Q167" s="8" t="s">
        <v>1075</v>
      </c>
    </row>
    <row r="168" spans="1:17" ht="12.75">
      <c r="A168" s="8">
        <v>93</v>
      </c>
      <c r="B168" s="8">
        <f>IF(L168&lt;&gt;"",COUNTIF(L$5:L168,L168),"")</f>
      </c>
      <c r="C168" s="8">
        <f>IF(M168&lt;&gt;"",COUNTIF(M$5:M168,M168),"")</f>
        <v>2</v>
      </c>
      <c r="D168" s="8" t="s">
        <v>1000</v>
      </c>
      <c r="E168" s="5">
        <v>11</v>
      </c>
      <c r="F168" s="5" t="s">
        <v>342</v>
      </c>
      <c r="G168" s="4" t="s">
        <v>341</v>
      </c>
      <c r="H168" s="3" t="s">
        <v>339</v>
      </c>
      <c r="I168" s="3" t="s">
        <v>27</v>
      </c>
      <c r="J168" s="3" t="s">
        <v>340</v>
      </c>
      <c r="K168" s="3" t="s">
        <v>316</v>
      </c>
      <c r="L168" s="3">
        <f t="shared" si="20"/>
      </c>
      <c r="M168" s="3" t="str">
        <f t="shared" si="21"/>
        <v>Mag Hwt Int</v>
      </c>
      <c r="O168" s="4" t="s">
        <v>790</v>
      </c>
      <c r="P168">
        <v>485495</v>
      </c>
      <c r="Q168" s="8" t="s">
        <v>1075</v>
      </c>
    </row>
    <row r="169" spans="1:17" ht="12.75">
      <c r="A169" s="8">
        <v>114</v>
      </c>
      <c r="B169" s="8">
        <f>IF(L169&lt;&gt;"",COUNTIF(L$5:L169,L169),"")</f>
        <v>1</v>
      </c>
      <c r="C169" s="8">
        <f>IF(M169&lt;&gt;"",COUNTIF(M$5:M169,M169),"")</f>
        <v>3</v>
      </c>
      <c r="E169" s="5">
        <v>11</v>
      </c>
      <c r="F169" s="5" t="s">
        <v>410</v>
      </c>
      <c r="G169" s="4" t="s">
        <v>409</v>
      </c>
      <c r="H169" s="3" t="s">
        <v>408</v>
      </c>
      <c r="I169" s="3" t="s">
        <v>159</v>
      </c>
      <c r="J169" s="3" t="s">
        <v>22</v>
      </c>
      <c r="K169" s="3" t="s">
        <v>316</v>
      </c>
      <c r="L169" s="3" t="str">
        <f t="shared" si="20"/>
        <v>Mag Hwt Int</v>
      </c>
      <c r="M169" s="3" t="str">
        <f t="shared" si="21"/>
        <v>Mag Hwt Int</v>
      </c>
      <c r="N169" s="4" t="s">
        <v>784</v>
      </c>
      <c r="O169" s="4" t="s">
        <v>785</v>
      </c>
      <c r="P169">
        <v>419073</v>
      </c>
      <c r="Q169" s="8" t="s">
        <v>1075</v>
      </c>
    </row>
    <row r="170" spans="1:17" ht="12.75">
      <c r="A170" s="8">
        <v>130</v>
      </c>
      <c r="B170" s="8">
        <f>IF(L170&lt;&gt;"",COUNTIF(L$5:L170,L170),"")</f>
        <v>2</v>
      </c>
      <c r="C170" s="8">
        <f>IF(M170&lt;&gt;"",COUNTIF(M$5:M170,M170),"")</f>
      </c>
      <c r="E170" s="5">
        <v>11</v>
      </c>
      <c r="F170" s="5" t="s">
        <v>460</v>
      </c>
      <c r="G170" s="4" t="s">
        <v>459</v>
      </c>
      <c r="H170" s="3" t="s">
        <v>457</v>
      </c>
      <c r="I170" s="3" t="s">
        <v>458</v>
      </c>
      <c r="J170" s="3" t="s">
        <v>22</v>
      </c>
      <c r="K170" s="3" t="s">
        <v>316</v>
      </c>
      <c r="L170" s="3" t="str">
        <f t="shared" si="20"/>
        <v>Mag Hwt Int</v>
      </c>
      <c r="M170" s="3">
        <f t="shared" si="21"/>
      </c>
      <c r="N170" s="4" t="s">
        <v>878</v>
      </c>
      <c r="O170" s="4" t="s">
        <v>718</v>
      </c>
      <c r="P170">
        <v>858620</v>
      </c>
      <c r="Q170" s="8" t="s">
        <v>1075</v>
      </c>
    </row>
    <row r="171" spans="1:17" ht="12.75">
      <c r="A171" s="8">
        <v>137</v>
      </c>
      <c r="B171" s="8">
        <f>IF(L171&lt;&gt;"",COUNTIF(L$5:L171,L171),"")</f>
        <v>3</v>
      </c>
      <c r="C171" s="8">
        <f>IF(M171&lt;&gt;"",COUNTIF(M$5:M171,M171),"")</f>
        <v>4</v>
      </c>
      <c r="E171" s="5">
        <v>9</v>
      </c>
      <c r="F171" s="6" t="s">
        <v>974</v>
      </c>
      <c r="G171" s="4" t="s">
        <v>479</v>
      </c>
      <c r="H171" s="3" t="s">
        <v>478</v>
      </c>
      <c r="I171" s="3" t="s">
        <v>373</v>
      </c>
      <c r="J171" s="3" t="s">
        <v>22</v>
      </c>
      <c r="K171" s="3" t="s">
        <v>316</v>
      </c>
      <c r="L171" s="3" t="str">
        <f t="shared" si="20"/>
        <v>Mag Hwt Int</v>
      </c>
      <c r="M171" s="3" t="str">
        <f t="shared" si="21"/>
        <v>Mag Hwt Int</v>
      </c>
      <c r="N171" s="4" t="s">
        <v>771</v>
      </c>
      <c r="O171" s="4" t="s">
        <v>771</v>
      </c>
      <c r="P171">
        <v>855688</v>
      </c>
      <c r="Q171" s="8" t="s">
        <v>1075</v>
      </c>
    </row>
    <row r="172" spans="1:17" ht="12.75">
      <c r="A172" s="8">
        <v>140</v>
      </c>
      <c r="B172" s="8">
        <f>IF(L172&lt;&gt;"",COUNTIF(L$5:L172,L172),"")</f>
      </c>
      <c r="C172" s="8">
        <f>IF(M172&lt;&gt;"",COUNTIF(M$5:M172,M172),"")</f>
        <v>5</v>
      </c>
      <c r="E172" s="5">
        <v>9</v>
      </c>
      <c r="F172" s="6" t="s">
        <v>977</v>
      </c>
      <c r="G172" s="4" t="s">
        <v>485</v>
      </c>
      <c r="H172" s="3" t="s">
        <v>484</v>
      </c>
      <c r="I172" s="3" t="s">
        <v>27</v>
      </c>
      <c r="J172" s="3" t="s">
        <v>22</v>
      </c>
      <c r="K172" s="3" t="s">
        <v>316</v>
      </c>
      <c r="L172" s="3">
        <f t="shared" si="20"/>
      </c>
      <c r="M172" s="3" t="str">
        <f t="shared" si="21"/>
        <v>Mag Hwt Int</v>
      </c>
      <c r="N172" s="4" t="s">
        <v>718</v>
      </c>
      <c r="O172" s="4" t="s">
        <v>799</v>
      </c>
      <c r="P172">
        <v>959120</v>
      </c>
      <c r="Q172" s="8" t="s">
        <v>1075</v>
      </c>
    </row>
    <row r="173" spans="1:17" ht="12.75">
      <c r="A173" s="8">
        <v>142</v>
      </c>
      <c r="B173" s="8">
        <f>IF(L173&lt;&gt;"",COUNTIF(L$5:L173,L173),"")</f>
        <v>4</v>
      </c>
      <c r="C173" s="8">
        <f>IF(M173&lt;&gt;"",COUNTIF(M$5:M173,M173),"")</f>
        <v>6</v>
      </c>
      <c r="E173" s="5">
        <v>9</v>
      </c>
      <c r="F173" s="5" t="s">
        <v>490</v>
      </c>
      <c r="G173" s="4" t="s">
        <v>489</v>
      </c>
      <c r="H173" s="3" t="s">
        <v>488</v>
      </c>
      <c r="I173" s="3" t="s">
        <v>27</v>
      </c>
      <c r="J173" s="3" t="s">
        <v>13</v>
      </c>
      <c r="K173" s="3" t="s">
        <v>316</v>
      </c>
      <c r="L173" s="3" t="str">
        <f t="shared" si="20"/>
        <v>Mag Hwt Int</v>
      </c>
      <c r="M173" s="3" t="str">
        <f t="shared" si="21"/>
        <v>Mag Hwt Int</v>
      </c>
      <c r="N173" s="4" t="s">
        <v>884</v>
      </c>
      <c r="O173" s="4" t="s">
        <v>885</v>
      </c>
      <c r="P173">
        <v>906165</v>
      </c>
      <c r="Q173" s="8" t="s">
        <v>1075</v>
      </c>
    </row>
    <row r="174" spans="1:17" ht="12.75">
      <c r="A174" s="8">
        <v>143</v>
      </c>
      <c r="B174" s="8">
        <f>IF(L174&lt;&gt;"",COUNTIF(L$5:L174,L174),"")</f>
        <v>5</v>
      </c>
      <c r="C174" s="8">
        <f>IF(M174&lt;&gt;"",COUNTIF(M$5:M174,M174),"")</f>
      </c>
      <c r="E174" s="5">
        <v>9</v>
      </c>
      <c r="F174" s="5" t="s">
        <v>493</v>
      </c>
      <c r="G174" s="4" t="s">
        <v>492</v>
      </c>
      <c r="H174" s="3" t="s">
        <v>491</v>
      </c>
      <c r="I174" s="3" t="s">
        <v>21</v>
      </c>
      <c r="J174" s="3" t="s">
        <v>22</v>
      </c>
      <c r="K174" s="3" t="s">
        <v>316</v>
      </c>
      <c r="L174" s="3" t="str">
        <f t="shared" si="20"/>
        <v>Mag Hwt Int</v>
      </c>
      <c r="M174" s="3">
        <f t="shared" si="21"/>
      </c>
      <c r="N174" s="4" t="s">
        <v>790</v>
      </c>
      <c r="O174" s="4" t="s">
        <v>718</v>
      </c>
      <c r="P174">
        <v>878973</v>
      </c>
      <c r="Q174" s="8" t="s">
        <v>1075</v>
      </c>
    </row>
    <row r="175" spans="1:17" ht="12.75">
      <c r="A175" s="8">
        <v>144</v>
      </c>
      <c r="B175" s="8">
        <f>IF(L175&lt;&gt;"",COUNTIF(L$5:L175,L175),"")</f>
        <v>6</v>
      </c>
      <c r="C175" s="8">
        <f>IF(M175&lt;&gt;"",COUNTIF(M$5:M175,M175),"")</f>
      </c>
      <c r="E175" s="5">
        <v>9</v>
      </c>
      <c r="F175" s="5" t="s">
        <v>496</v>
      </c>
      <c r="G175" s="4" t="s">
        <v>495</v>
      </c>
      <c r="H175" s="3" t="s">
        <v>494</v>
      </c>
      <c r="I175" s="3" t="s">
        <v>43</v>
      </c>
      <c r="J175" s="3" t="s">
        <v>7</v>
      </c>
      <c r="K175" s="3" t="s">
        <v>316</v>
      </c>
      <c r="L175" s="3" t="str">
        <f t="shared" si="20"/>
        <v>Mag Hwt Int</v>
      </c>
      <c r="M175" s="3">
        <f t="shared" si="21"/>
      </c>
      <c r="N175" s="4" t="s">
        <v>956</v>
      </c>
      <c r="O175" s="4" t="s">
        <v>718</v>
      </c>
      <c r="P175">
        <v>326392</v>
      </c>
      <c r="Q175" s="8" t="s">
        <v>1075</v>
      </c>
    </row>
    <row r="176" spans="1:17" ht="12.75">
      <c r="A176" s="8">
        <v>213</v>
      </c>
      <c r="B176" s="8">
        <f>IF(L176&lt;&gt;"",COUNTIF(L$5:L176,L176),"")</f>
        <v>7</v>
      </c>
      <c r="C176" s="8">
        <f>IF(M176&lt;&gt;"",COUNTIF(M$5:M176,M176),"")</f>
        <v>7</v>
      </c>
      <c r="E176" s="5">
        <v>1</v>
      </c>
      <c r="F176" s="5" t="s">
        <v>703</v>
      </c>
      <c r="G176" s="4" t="s">
        <v>705</v>
      </c>
      <c r="H176" s="3" t="s">
        <v>704</v>
      </c>
      <c r="I176" s="3" t="s">
        <v>567</v>
      </c>
      <c r="J176" s="3" t="s">
        <v>22</v>
      </c>
      <c r="K176" s="3" t="s">
        <v>316</v>
      </c>
      <c r="L176" s="3" t="str">
        <f t="shared" si="20"/>
        <v>Mag Hwt Int</v>
      </c>
      <c r="M176" s="3" t="str">
        <f t="shared" si="21"/>
        <v>Mag Hwt Int</v>
      </c>
      <c r="N176" s="4" t="s">
        <v>759</v>
      </c>
      <c r="O176" s="4" t="s">
        <v>760</v>
      </c>
      <c r="P176">
        <v>775625</v>
      </c>
      <c r="Q176" s="8" t="s">
        <v>1075</v>
      </c>
    </row>
    <row r="177" spans="1:17" ht="12.75">
      <c r="A177" s="8" t="s">
        <v>1003</v>
      </c>
      <c r="E177" s="5" t="s">
        <v>1003</v>
      </c>
      <c r="F177" s="5"/>
      <c r="H177" s="3" t="s">
        <v>1023</v>
      </c>
      <c r="I177" s="3" t="s">
        <v>1012</v>
      </c>
      <c r="K177" s="3" t="s">
        <v>316</v>
      </c>
      <c r="N177" s="4" t="s">
        <v>1024</v>
      </c>
      <c r="Q177" s="8" t="s">
        <v>1075</v>
      </c>
    </row>
    <row r="178" spans="5:6" ht="12.75">
      <c r="E178" s="5"/>
      <c r="F178" s="5"/>
    </row>
    <row r="179" spans="1:17" ht="12.75">
      <c r="A179" s="8">
        <v>173</v>
      </c>
      <c r="B179" s="8">
        <f>IF(L179&lt;&gt;"",COUNTIF(L$5:L179,L179),"")</f>
        <v>1</v>
      </c>
      <c r="C179" s="8">
        <f>IF(M179&lt;&gt;"",COUNTIF(M$5:M179,M179),"")</f>
      </c>
      <c r="D179" s="8" t="s">
        <v>1000</v>
      </c>
      <c r="E179" s="5">
        <v>6</v>
      </c>
      <c r="F179" s="5" t="s">
        <v>586</v>
      </c>
      <c r="G179" s="4" t="s">
        <v>585</v>
      </c>
      <c r="H179" s="3" t="s">
        <v>583</v>
      </c>
      <c r="I179" s="3" t="s">
        <v>27</v>
      </c>
      <c r="J179" s="3" t="s">
        <v>22</v>
      </c>
      <c r="K179" s="3" t="s">
        <v>584</v>
      </c>
      <c r="L179" s="3" t="str">
        <f aca="true" t="shared" si="22" ref="L179:L186">IF(N179&lt;&gt;"",K179,"")</f>
        <v>Mag Hwt Nov</v>
      </c>
      <c r="M179" s="3">
        <f aca="true" t="shared" si="23" ref="M179:M186">IF(O179&lt;&gt;"",K179,"")</f>
      </c>
      <c r="N179" s="4" t="s">
        <v>958</v>
      </c>
      <c r="O179" s="4" t="s">
        <v>718</v>
      </c>
      <c r="P179">
        <v>1091832</v>
      </c>
      <c r="Q179" s="8" t="s">
        <v>1075</v>
      </c>
    </row>
    <row r="180" spans="1:17" ht="12.75">
      <c r="A180" s="8">
        <v>174</v>
      </c>
      <c r="B180" s="8">
        <f>IF(L180&lt;&gt;"",COUNTIF(L$5:L180,L180),"")</f>
      </c>
      <c r="C180" s="8">
        <f>IF(M180&lt;&gt;"",COUNTIF(M$5:M180,M180),"")</f>
        <v>1</v>
      </c>
      <c r="E180" s="5">
        <v>6</v>
      </c>
      <c r="F180" s="5" t="s">
        <v>586</v>
      </c>
      <c r="G180" s="4" t="s">
        <v>588</v>
      </c>
      <c r="H180" s="3" t="s">
        <v>587</v>
      </c>
      <c r="I180" s="3" t="s">
        <v>62</v>
      </c>
      <c r="J180" s="3" t="s">
        <v>22</v>
      </c>
      <c r="K180" s="3" t="s">
        <v>584</v>
      </c>
      <c r="L180" s="3">
        <f t="shared" si="22"/>
      </c>
      <c r="M180" s="3" t="str">
        <f t="shared" si="23"/>
        <v>Mag Hwt Nov</v>
      </c>
      <c r="O180" s="4" t="s">
        <v>931</v>
      </c>
      <c r="P180">
        <v>616791</v>
      </c>
      <c r="Q180" s="8" t="s">
        <v>1075</v>
      </c>
    </row>
    <row r="181" spans="1:17" ht="12.75">
      <c r="A181" s="8">
        <v>177</v>
      </c>
      <c r="B181" s="8">
        <f>IF(L181&lt;&gt;"",COUNTIF(L$5:L181,L181),"")</f>
      </c>
      <c r="C181" s="8">
        <f>IF(M181&lt;&gt;"",COUNTIF(M$5:M181,M181),"")</f>
        <v>2</v>
      </c>
      <c r="E181" s="5">
        <v>6</v>
      </c>
      <c r="F181" s="5" t="s">
        <v>598</v>
      </c>
      <c r="G181" s="4" t="s">
        <v>597</v>
      </c>
      <c r="H181" s="3" t="s">
        <v>596</v>
      </c>
      <c r="I181" s="3" t="s">
        <v>159</v>
      </c>
      <c r="J181" s="3" t="s">
        <v>22</v>
      </c>
      <c r="K181" s="3" t="s">
        <v>584</v>
      </c>
      <c r="L181" s="3">
        <f t="shared" si="22"/>
      </c>
      <c r="M181" s="3" t="str">
        <f t="shared" si="23"/>
        <v>Mag Hwt Nov</v>
      </c>
      <c r="N181" s="4" t="s">
        <v>718</v>
      </c>
      <c r="O181" s="4" t="s">
        <v>822</v>
      </c>
      <c r="P181">
        <v>330184</v>
      </c>
      <c r="Q181" s="8" t="s">
        <v>1075</v>
      </c>
    </row>
    <row r="182" spans="1:17" ht="12.75">
      <c r="A182" s="8">
        <v>178</v>
      </c>
      <c r="B182" s="8">
        <f>IF(L182&lt;&gt;"",COUNTIF(L$5:L182,L182),"")</f>
        <v>2</v>
      </c>
      <c r="C182" s="8">
        <f>IF(M182&lt;&gt;"",COUNTIF(M$5:M182,M182),"")</f>
      </c>
      <c r="E182" s="5">
        <v>6</v>
      </c>
      <c r="F182" s="5" t="s">
        <v>601</v>
      </c>
      <c r="G182" s="4" t="s">
        <v>600</v>
      </c>
      <c r="H182" s="3" t="s">
        <v>599</v>
      </c>
      <c r="I182" s="3" t="s">
        <v>27</v>
      </c>
      <c r="J182" s="3" t="s">
        <v>13</v>
      </c>
      <c r="K182" s="3" t="s">
        <v>584</v>
      </c>
      <c r="L182" s="3" t="str">
        <f t="shared" si="22"/>
        <v>Mag Hwt Nov</v>
      </c>
      <c r="M182" s="3">
        <f t="shared" si="23"/>
      </c>
      <c r="N182" s="4" t="s">
        <v>945</v>
      </c>
      <c r="O182" s="4" t="s">
        <v>718</v>
      </c>
      <c r="P182">
        <v>925212</v>
      </c>
      <c r="Q182" s="8" t="s">
        <v>1075</v>
      </c>
    </row>
    <row r="183" spans="1:17" ht="12.75">
      <c r="A183" s="8">
        <v>180</v>
      </c>
      <c r="B183" s="8">
        <f>IF(L183&lt;&gt;"",COUNTIF(L$5:L183,L183),"")</f>
      </c>
      <c r="C183" s="8">
        <f>IF(M183&lt;&gt;"",COUNTIF(M$5:M183,M183),"")</f>
      </c>
      <c r="E183" s="5">
        <v>6</v>
      </c>
      <c r="F183" s="6" t="s">
        <v>982</v>
      </c>
      <c r="G183" s="4" t="s">
        <v>607</v>
      </c>
      <c r="H183" s="3" t="s">
        <v>606</v>
      </c>
      <c r="I183" s="3" t="s">
        <v>6</v>
      </c>
      <c r="J183" s="3" t="s">
        <v>22</v>
      </c>
      <c r="K183" s="3" t="s">
        <v>584</v>
      </c>
      <c r="L183" s="3">
        <f t="shared" si="22"/>
      </c>
      <c r="M183" s="3">
        <f t="shared" si="23"/>
      </c>
      <c r="N183" s="4" t="s">
        <v>718</v>
      </c>
      <c r="O183" s="4" t="s">
        <v>718</v>
      </c>
      <c r="P183">
        <v>398275</v>
      </c>
      <c r="Q183" s="8" t="s">
        <v>1075</v>
      </c>
    </row>
    <row r="184" spans="1:17" ht="12.75">
      <c r="A184" s="8">
        <v>189</v>
      </c>
      <c r="B184" s="8">
        <f>IF(L184&lt;&gt;"",COUNTIF(L$5:L184,L184),"")</f>
      </c>
      <c r="C184" s="8">
        <f>IF(M184&lt;&gt;"",COUNTIF(M$5:M184,M184),"")</f>
        <v>3</v>
      </c>
      <c r="E184" s="5">
        <v>6</v>
      </c>
      <c r="F184" s="5" t="s">
        <v>632</v>
      </c>
      <c r="G184" s="4" t="s">
        <v>631</v>
      </c>
      <c r="H184" s="3" t="s">
        <v>630</v>
      </c>
      <c r="I184" s="3" t="s">
        <v>27</v>
      </c>
      <c r="J184" s="3" t="s">
        <v>22</v>
      </c>
      <c r="K184" s="3" t="s">
        <v>584</v>
      </c>
      <c r="L184" s="3">
        <f t="shared" si="22"/>
      </c>
      <c r="M184" s="3" t="str">
        <f t="shared" si="23"/>
        <v>Mag Hwt Nov</v>
      </c>
      <c r="N184" s="4" t="s">
        <v>718</v>
      </c>
      <c r="O184" s="4" t="s">
        <v>814</v>
      </c>
      <c r="P184">
        <v>1096396</v>
      </c>
      <c r="Q184" s="8" t="s">
        <v>1075</v>
      </c>
    </row>
    <row r="185" spans="1:17" ht="12.75">
      <c r="A185" s="8">
        <v>193</v>
      </c>
      <c r="B185" s="8">
        <f>IF(L185&lt;&gt;"",COUNTIF(L$5:L185,L185),"")</f>
        <v>3</v>
      </c>
      <c r="C185" s="8">
        <f>IF(M185&lt;&gt;"",COUNTIF(M$5:M185,M185),"")</f>
      </c>
      <c r="E185" s="5">
        <v>6</v>
      </c>
      <c r="F185" s="5" t="s">
        <v>646</v>
      </c>
      <c r="G185" s="4" t="s">
        <v>645</v>
      </c>
      <c r="H185" s="3" t="s">
        <v>644</v>
      </c>
      <c r="I185" s="3" t="s">
        <v>27</v>
      </c>
      <c r="J185" s="3" t="s">
        <v>22</v>
      </c>
      <c r="K185" s="3" t="s">
        <v>584</v>
      </c>
      <c r="L185" s="3" t="str">
        <f t="shared" si="22"/>
        <v>Mag Hwt Nov</v>
      </c>
      <c r="M185" s="3">
        <f t="shared" si="23"/>
      </c>
      <c r="N185" s="4" t="s">
        <v>824</v>
      </c>
      <c r="O185" s="4" t="s">
        <v>718</v>
      </c>
      <c r="P185">
        <v>1101181</v>
      </c>
      <c r="Q185" s="8" t="s">
        <v>1075</v>
      </c>
    </row>
    <row r="186" spans="1:17" ht="12.75">
      <c r="A186" s="8">
        <v>207</v>
      </c>
      <c r="B186" s="8">
        <f>IF(L186&lt;&gt;"",COUNTIF(L$5:L186,L186),"")</f>
        <v>4</v>
      </c>
      <c r="C186" s="8">
        <f>IF(M186&lt;&gt;"",COUNTIF(M$5:M186,M186),"")</f>
        <v>4</v>
      </c>
      <c r="E186" s="5">
        <v>5</v>
      </c>
      <c r="F186" s="5" t="s">
        <v>688</v>
      </c>
      <c r="G186" s="4" t="s">
        <v>687</v>
      </c>
      <c r="H186" s="3" t="s">
        <v>686</v>
      </c>
      <c r="I186" s="3" t="s">
        <v>458</v>
      </c>
      <c r="J186" s="3" t="s">
        <v>258</v>
      </c>
      <c r="K186" s="3" t="s">
        <v>584</v>
      </c>
      <c r="L186" s="3" t="str">
        <f t="shared" si="22"/>
        <v>Mag Hwt Nov</v>
      </c>
      <c r="M186" s="3" t="str">
        <f t="shared" si="23"/>
        <v>Mag Hwt Nov</v>
      </c>
      <c r="N186" s="4" t="s">
        <v>805</v>
      </c>
      <c r="O186" s="4" t="s">
        <v>1002</v>
      </c>
      <c r="P186">
        <v>876869</v>
      </c>
      <c r="Q186" s="8" t="s">
        <v>1075</v>
      </c>
    </row>
    <row r="187" spans="5:6" ht="12.75">
      <c r="E187" s="5"/>
      <c r="F187" s="5"/>
    </row>
    <row r="188" spans="1:17" ht="12.75">
      <c r="A188" s="8">
        <v>167</v>
      </c>
      <c r="B188" s="8">
        <f>IF(L188&lt;&gt;"",COUNTIF(L$5:L188,L188),"")</f>
        <v>1</v>
      </c>
      <c r="C188" s="8">
        <f>IF(M188&lt;&gt;"",COUNTIF(M$5:M188,M188),"")</f>
        <v>1</v>
      </c>
      <c r="D188" s="8" t="s">
        <v>1000</v>
      </c>
      <c r="E188" s="5">
        <v>6</v>
      </c>
      <c r="F188" s="5" t="s">
        <v>565</v>
      </c>
      <c r="G188" s="4" t="s">
        <v>564</v>
      </c>
      <c r="H188" s="3" t="s">
        <v>562</v>
      </c>
      <c r="I188" s="3" t="s">
        <v>47</v>
      </c>
      <c r="J188" s="3" t="s">
        <v>22</v>
      </c>
      <c r="K188" s="3" t="s">
        <v>563</v>
      </c>
      <c r="L188" s="3" t="str">
        <f aca="true" t="shared" si="24" ref="L188:L194">IF(N188&lt;&gt;"",K188,"")</f>
        <v>Masters Exp</v>
      </c>
      <c r="M188" s="3" t="str">
        <f aca="true" t="shared" si="25" ref="M188:M194">IF(O188&lt;&gt;"",K188,"")</f>
        <v>Masters Exp</v>
      </c>
      <c r="N188" s="4" t="s">
        <v>756</v>
      </c>
      <c r="O188" s="4" t="s">
        <v>756</v>
      </c>
      <c r="P188">
        <v>692072</v>
      </c>
      <c r="Q188" s="8" t="s">
        <v>1075</v>
      </c>
    </row>
    <row r="189" spans="1:17" ht="12.75">
      <c r="A189" s="8">
        <v>176</v>
      </c>
      <c r="B189" s="8">
        <f>IF(L189&lt;&gt;"",COUNTIF(L$5:L189,L189),"")</f>
        <v>2</v>
      </c>
      <c r="C189" s="8">
        <f>IF(M189&lt;&gt;"",COUNTIF(M$5:M189,M189),"")</f>
        <v>2</v>
      </c>
      <c r="E189" s="5">
        <v>6</v>
      </c>
      <c r="F189" s="5" t="s">
        <v>595</v>
      </c>
      <c r="G189" s="4" t="s">
        <v>594</v>
      </c>
      <c r="H189" s="3" t="s">
        <v>593</v>
      </c>
      <c r="I189" s="3" t="s">
        <v>66</v>
      </c>
      <c r="J189" s="3" t="s">
        <v>13</v>
      </c>
      <c r="K189" s="3" t="s">
        <v>563</v>
      </c>
      <c r="L189" s="3" t="str">
        <f t="shared" si="24"/>
        <v>Masters Exp</v>
      </c>
      <c r="M189" s="3" t="str">
        <f t="shared" si="25"/>
        <v>Masters Exp</v>
      </c>
      <c r="N189" s="4" t="s">
        <v>839</v>
      </c>
      <c r="O189" s="4" t="s">
        <v>840</v>
      </c>
      <c r="P189">
        <v>695322</v>
      </c>
      <c r="Q189" s="8" t="s">
        <v>1075</v>
      </c>
    </row>
    <row r="190" spans="1:17" ht="12.75">
      <c r="A190" s="8">
        <v>179</v>
      </c>
      <c r="B190" s="8">
        <f>IF(L190&lt;&gt;"",COUNTIF(L$5:L190,L190),"")</f>
      </c>
      <c r="C190" s="8">
        <f>IF(M190&lt;&gt;"",COUNTIF(M$5:M190,M190),"")</f>
        <v>3</v>
      </c>
      <c r="E190" s="5">
        <v>6</v>
      </c>
      <c r="F190" s="5" t="s">
        <v>605</v>
      </c>
      <c r="G190" s="4" t="s">
        <v>604</v>
      </c>
      <c r="H190" s="3" t="s">
        <v>602</v>
      </c>
      <c r="I190" s="3" t="s">
        <v>603</v>
      </c>
      <c r="J190" s="3" t="s">
        <v>22</v>
      </c>
      <c r="K190" s="3" t="s">
        <v>563</v>
      </c>
      <c r="L190" s="3">
        <f t="shared" si="24"/>
      </c>
      <c r="M190" s="3" t="str">
        <f t="shared" si="25"/>
        <v>Masters Exp</v>
      </c>
      <c r="N190" s="4" t="s">
        <v>718</v>
      </c>
      <c r="O190" s="4" t="s">
        <v>762</v>
      </c>
      <c r="P190">
        <v>410011</v>
      </c>
      <c r="Q190" s="8" t="s">
        <v>1075</v>
      </c>
    </row>
    <row r="191" spans="1:17" ht="12.75">
      <c r="A191" s="8">
        <v>186</v>
      </c>
      <c r="B191" s="8">
        <f>IF(L191&lt;&gt;"",COUNTIF(L$5:L191,L191),"")</f>
        <v>3</v>
      </c>
      <c r="C191" s="8">
        <f>IF(M191&lt;&gt;"",COUNTIF(M$5:M191,M191),"")</f>
        <v>4</v>
      </c>
      <c r="E191" s="5">
        <v>6</v>
      </c>
      <c r="F191" s="5" t="s">
        <v>623</v>
      </c>
      <c r="G191" s="4" t="s">
        <v>622</v>
      </c>
      <c r="H191" s="3" t="s">
        <v>621</v>
      </c>
      <c r="I191" s="3" t="s">
        <v>27</v>
      </c>
      <c r="J191" s="3" t="s">
        <v>22</v>
      </c>
      <c r="K191" s="3" t="s">
        <v>563</v>
      </c>
      <c r="L191" s="3" t="str">
        <f t="shared" si="24"/>
        <v>Masters Exp</v>
      </c>
      <c r="M191" s="3" t="str">
        <f t="shared" si="25"/>
        <v>Masters Exp</v>
      </c>
      <c r="N191" s="4" t="s">
        <v>923</v>
      </c>
      <c r="O191" s="4" t="s">
        <v>883</v>
      </c>
      <c r="P191">
        <v>629959</v>
      </c>
      <c r="Q191" s="8" t="s">
        <v>1075</v>
      </c>
    </row>
    <row r="192" spans="1:17" ht="12.75">
      <c r="A192" s="8">
        <v>187</v>
      </c>
      <c r="B192" s="8">
        <f>IF(L192&lt;&gt;"",COUNTIF(L$5:L192,L192),"")</f>
      </c>
      <c r="C192" s="8">
        <f>IF(M192&lt;&gt;"",COUNTIF(M$5:M192,M192),"")</f>
      </c>
      <c r="E192" s="5">
        <v>6</v>
      </c>
      <c r="F192" s="5" t="s">
        <v>626</v>
      </c>
      <c r="G192" s="4" t="s">
        <v>625</v>
      </c>
      <c r="H192" s="3" t="s">
        <v>624</v>
      </c>
      <c r="I192" s="3" t="s">
        <v>27</v>
      </c>
      <c r="J192" s="3" t="s">
        <v>38</v>
      </c>
      <c r="K192" s="3" t="s">
        <v>563</v>
      </c>
      <c r="L192" s="3">
        <f t="shared" si="24"/>
      </c>
      <c r="M192" s="3">
        <f t="shared" si="25"/>
      </c>
      <c r="N192" s="4" t="s">
        <v>718</v>
      </c>
      <c r="O192" s="4" t="s">
        <v>718</v>
      </c>
      <c r="P192">
        <v>658754</v>
      </c>
      <c r="Q192" s="8" t="s">
        <v>1075</v>
      </c>
    </row>
    <row r="193" spans="1:17" ht="12.75">
      <c r="A193" s="8">
        <v>204</v>
      </c>
      <c r="B193" s="8">
        <f>IF(L193&lt;&gt;"",COUNTIF(L$5:L193,L193),"")</f>
        <v>4</v>
      </c>
      <c r="C193" s="8">
        <f>IF(M193&lt;&gt;"",COUNTIF(M$5:M193,M193),"")</f>
      </c>
      <c r="E193" s="5">
        <v>6</v>
      </c>
      <c r="F193" s="5" t="s">
        <v>678</v>
      </c>
      <c r="G193" s="4" t="s">
        <v>677</v>
      </c>
      <c r="H193" s="3" t="s">
        <v>676</v>
      </c>
      <c r="I193" s="3" t="s">
        <v>12</v>
      </c>
      <c r="J193" s="3" t="s">
        <v>22</v>
      </c>
      <c r="K193" s="3" t="s">
        <v>563</v>
      </c>
      <c r="L193" s="3" t="str">
        <f t="shared" si="24"/>
        <v>Masters Exp</v>
      </c>
      <c r="M193" s="3">
        <f t="shared" si="25"/>
      </c>
      <c r="N193" s="4" t="s">
        <v>763</v>
      </c>
      <c r="O193" s="4" t="s">
        <v>718</v>
      </c>
      <c r="P193">
        <v>382681</v>
      </c>
      <c r="Q193" s="8" t="s">
        <v>1075</v>
      </c>
    </row>
    <row r="194" spans="1:17" ht="12.75">
      <c r="A194" s="8">
        <v>211</v>
      </c>
      <c r="B194" s="8">
        <f>IF(L194&lt;&gt;"",COUNTIF(L$5:L194,L194),"")</f>
      </c>
      <c r="C194" s="8">
        <f>IF(M194&lt;&gt;"",COUNTIF(M$5:M194,M194),"")</f>
        <v>5</v>
      </c>
      <c r="E194" s="5">
        <v>2</v>
      </c>
      <c r="F194" s="7" t="s">
        <v>988</v>
      </c>
      <c r="G194" s="4" t="s">
        <v>699</v>
      </c>
      <c r="H194" s="3" t="s">
        <v>697</v>
      </c>
      <c r="I194" s="3" t="s">
        <v>698</v>
      </c>
      <c r="J194" s="3" t="s">
        <v>22</v>
      </c>
      <c r="K194" s="3" t="s">
        <v>563</v>
      </c>
      <c r="L194" s="3">
        <f t="shared" si="24"/>
      </c>
      <c r="M194" s="3" t="str">
        <f t="shared" si="25"/>
        <v>Masters Exp</v>
      </c>
      <c r="N194" s="4" t="s">
        <v>718</v>
      </c>
      <c r="O194" s="4" t="s">
        <v>777</v>
      </c>
      <c r="P194">
        <v>316228</v>
      </c>
      <c r="Q194" s="8" t="s">
        <v>1075</v>
      </c>
    </row>
    <row r="195" spans="1:17" ht="12.75">
      <c r="A195" s="8" t="s">
        <v>1003</v>
      </c>
      <c r="E195" s="5" t="s">
        <v>1003</v>
      </c>
      <c r="F195" s="5"/>
      <c r="H195" s="3" t="s">
        <v>1026</v>
      </c>
      <c r="I195" s="3" t="s">
        <v>1012</v>
      </c>
      <c r="K195" s="3" t="s">
        <v>563</v>
      </c>
      <c r="N195" s="4" t="s">
        <v>1027</v>
      </c>
      <c r="O195" s="4" t="s">
        <v>1028</v>
      </c>
      <c r="P195">
        <v>545408</v>
      </c>
      <c r="Q195" s="8" t="s">
        <v>1075</v>
      </c>
    </row>
    <row r="196" spans="1:17" ht="12.75">
      <c r="A196" s="8" t="s">
        <v>1003</v>
      </c>
      <c r="E196" s="5" t="s">
        <v>1003</v>
      </c>
      <c r="F196" s="5"/>
      <c r="H196" s="3" t="s">
        <v>1032</v>
      </c>
      <c r="I196" s="3" t="s">
        <v>1012</v>
      </c>
      <c r="K196" s="3" t="s">
        <v>563</v>
      </c>
      <c r="N196" s="4" t="s">
        <v>1033</v>
      </c>
      <c r="P196">
        <v>262815</v>
      </c>
      <c r="Q196" s="8" t="s">
        <v>1075</v>
      </c>
    </row>
    <row r="197" spans="5:6" ht="12.75">
      <c r="E197" s="5"/>
      <c r="F197" s="5"/>
    </row>
    <row r="198" spans="1:17" ht="12.75">
      <c r="A198" s="8">
        <v>212</v>
      </c>
      <c r="B198" s="8">
        <f>IF(L198&lt;&gt;"",COUNTIF(L$5:L198,L198),"")</f>
      </c>
      <c r="C198" s="8">
        <f>IF(M198&lt;&gt;"",COUNTIF(M$5:M198,M198),"")</f>
      </c>
      <c r="E198" s="5">
        <v>1</v>
      </c>
      <c r="F198" s="5" t="s">
        <v>703</v>
      </c>
      <c r="G198" s="4" t="s">
        <v>702</v>
      </c>
      <c r="H198" s="3" t="s">
        <v>700</v>
      </c>
      <c r="I198" s="3" t="s">
        <v>27</v>
      </c>
      <c r="J198" s="3" t="s">
        <v>13</v>
      </c>
      <c r="K198" s="3" t="s">
        <v>701</v>
      </c>
      <c r="L198" s="3">
        <f>IF(N198&lt;&gt;"",K198,"")</f>
      </c>
      <c r="M198" s="3">
        <f>IF(O198&lt;&gt;"",K198,"")</f>
      </c>
      <c r="N198" s="4" t="s">
        <v>718</v>
      </c>
      <c r="O198" s="4" t="s">
        <v>718</v>
      </c>
      <c r="P198">
        <v>1109001</v>
      </c>
      <c r="Q198" s="8" t="s">
        <v>1076</v>
      </c>
    </row>
    <row r="199" spans="5:6" ht="12.75">
      <c r="E199" s="5"/>
      <c r="F199" s="5"/>
    </row>
    <row r="200" spans="1:17" ht="12.75">
      <c r="A200" s="8">
        <v>7</v>
      </c>
      <c r="B200" s="8">
        <f>IF(L200&lt;&gt;"",COUNTIF(L$5:L200,L200),"")</f>
      </c>
      <c r="C200" s="8">
        <f>IF(M200&lt;&gt;"",COUNTIF(M$5:M200,M200),"")</f>
        <v>1</v>
      </c>
      <c r="D200" s="8" t="s">
        <v>1000</v>
      </c>
      <c r="E200" s="5">
        <v>13</v>
      </c>
      <c r="F200" s="5" t="s">
        <v>41</v>
      </c>
      <c r="G200" s="4" t="s">
        <v>40</v>
      </c>
      <c r="H200" s="3" t="s">
        <v>36</v>
      </c>
      <c r="I200" s="3" t="s">
        <v>37</v>
      </c>
      <c r="J200" s="3" t="s">
        <v>38</v>
      </c>
      <c r="K200" s="3" t="s">
        <v>39</v>
      </c>
      <c r="L200" s="3">
        <f>IF(N200&lt;&gt;"",K200,"")</f>
      </c>
      <c r="M200" s="3" t="str">
        <f>IF(O200&lt;&gt;"",K200,"")</f>
        <v>250 Exp</v>
      </c>
      <c r="N200" s="4" t="s">
        <v>718</v>
      </c>
      <c r="O200" s="4" t="s">
        <v>826</v>
      </c>
      <c r="P200">
        <v>754766</v>
      </c>
      <c r="Q200" s="8" t="s">
        <v>1076</v>
      </c>
    </row>
    <row r="201" spans="1:17" ht="12.75">
      <c r="A201" s="8">
        <v>15</v>
      </c>
      <c r="B201" s="8">
        <f>IF(L201&lt;&gt;"",COUNTIF(L$5:L201,L201),"")</f>
      </c>
      <c r="C201" s="8">
        <f>IF(M201&lt;&gt;"",COUNTIF(M$5:M201,M201),"")</f>
      </c>
      <c r="E201" s="5">
        <v>13</v>
      </c>
      <c r="F201" s="5" t="s">
        <v>71</v>
      </c>
      <c r="G201" s="4" t="s">
        <v>70</v>
      </c>
      <c r="H201" s="3" t="s">
        <v>69</v>
      </c>
      <c r="I201" s="3" t="s">
        <v>27</v>
      </c>
      <c r="J201" s="3" t="s">
        <v>13</v>
      </c>
      <c r="K201" s="3" t="s">
        <v>39</v>
      </c>
      <c r="L201" s="3">
        <f>IF(N201&lt;&gt;"",K201,"")</f>
      </c>
      <c r="M201" s="3">
        <f>IF(O201&lt;&gt;"",K201,"")</f>
      </c>
      <c r="N201" s="4" t="s">
        <v>718</v>
      </c>
      <c r="O201" s="4" t="s">
        <v>718</v>
      </c>
      <c r="P201">
        <v>218452</v>
      </c>
      <c r="Q201" s="8" t="s">
        <v>1076</v>
      </c>
    </row>
    <row r="202" spans="1:17" ht="12.75">
      <c r="A202" s="8">
        <v>82</v>
      </c>
      <c r="B202" s="8">
        <f>IF(L202&lt;&gt;"",COUNTIF(L$5:L202,L202),"")</f>
        <v>1</v>
      </c>
      <c r="C202" s="8">
        <f>IF(M202&lt;&gt;"",COUNTIF(M$5:M202,M202),"")</f>
        <v>2</v>
      </c>
      <c r="E202" s="5">
        <v>12</v>
      </c>
      <c r="F202" s="5" t="s">
        <v>299</v>
      </c>
      <c r="G202" s="4" t="s">
        <v>298</v>
      </c>
      <c r="H202" s="3" t="s">
        <v>297</v>
      </c>
      <c r="I202" s="3" t="s">
        <v>27</v>
      </c>
      <c r="J202" s="3" t="s">
        <v>22</v>
      </c>
      <c r="K202" s="3" t="s">
        <v>39</v>
      </c>
      <c r="L202" s="3" t="str">
        <f>IF(N202&lt;&gt;"",K202,"")</f>
        <v>250 Exp</v>
      </c>
      <c r="M202" s="3" t="str">
        <f>IF(O202&lt;&gt;"",K202,"")</f>
        <v>250 Exp</v>
      </c>
      <c r="N202" s="4" t="s">
        <v>919</v>
      </c>
      <c r="O202" s="4" t="s">
        <v>846</v>
      </c>
      <c r="P202">
        <v>478056</v>
      </c>
      <c r="Q202" s="8" t="s">
        <v>1076</v>
      </c>
    </row>
    <row r="203" spans="5:6" ht="12.75">
      <c r="E203" s="5"/>
      <c r="F203" s="5"/>
    </row>
    <row r="204" spans="1:17" ht="12.75">
      <c r="A204" s="8">
        <v>20</v>
      </c>
      <c r="B204" s="8">
        <f>IF(L204&lt;&gt;"",COUNTIF(L$5:L204,L204),"")</f>
        <v>1</v>
      </c>
      <c r="C204" s="8">
        <f>IF(M204&lt;&gt;"",COUNTIF(M$5:M204,M204),"")</f>
      </c>
      <c r="D204" s="8" t="s">
        <v>1000</v>
      </c>
      <c r="E204" s="5">
        <v>13</v>
      </c>
      <c r="F204" s="5" t="s">
        <v>90</v>
      </c>
      <c r="G204" s="4" t="s">
        <v>89</v>
      </c>
      <c r="H204" s="3" t="s">
        <v>86</v>
      </c>
      <c r="I204" s="3" t="s">
        <v>87</v>
      </c>
      <c r="J204" s="3" t="s">
        <v>22</v>
      </c>
      <c r="K204" s="3" t="s">
        <v>88</v>
      </c>
      <c r="L204" s="3" t="str">
        <f aca="true" t="shared" si="26" ref="L204:L209">IF(N204&lt;&gt;"",K204,"")</f>
        <v>250 Int</v>
      </c>
      <c r="M204" s="3">
        <f aca="true" t="shared" si="27" ref="M204:M210">IF(O204&lt;&gt;"",K204,"")</f>
      </c>
      <c r="N204" s="4" t="s">
        <v>909</v>
      </c>
      <c r="O204" s="4" t="s">
        <v>718</v>
      </c>
      <c r="P204">
        <v>1003970</v>
      </c>
      <c r="Q204" s="8" t="s">
        <v>1076</v>
      </c>
    </row>
    <row r="205" spans="1:17" ht="12.75">
      <c r="A205" s="8">
        <v>38</v>
      </c>
      <c r="B205" s="8">
        <f>IF(L205&lt;&gt;"",COUNTIF(L$5:L205,L205),"")</f>
        <v>2</v>
      </c>
      <c r="C205" s="8">
        <f>IF(M205&lt;&gt;"",COUNTIF(M$5:M205,M205),"")</f>
      </c>
      <c r="E205" s="5">
        <v>13</v>
      </c>
      <c r="F205" s="5" t="s">
        <v>157</v>
      </c>
      <c r="G205" s="4" t="s">
        <v>156</v>
      </c>
      <c r="H205" s="3" t="s">
        <v>155</v>
      </c>
      <c r="I205" s="3" t="s">
        <v>27</v>
      </c>
      <c r="J205" s="3" t="s">
        <v>38</v>
      </c>
      <c r="K205" s="3" t="s">
        <v>88</v>
      </c>
      <c r="L205" s="3" t="str">
        <f t="shared" si="26"/>
        <v>250 Int</v>
      </c>
      <c r="M205" s="3">
        <f t="shared" si="27"/>
      </c>
      <c r="N205" s="4" t="s">
        <v>804</v>
      </c>
      <c r="O205" s="4" t="s">
        <v>718</v>
      </c>
      <c r="P205">
        <v>896342</v>
      </c>
      <c r="Q205" s="8" t="s">
        <v>1076</v>
      </c>
    </row>
    <row r="206" spans="1:17" ht="12.75">
      <c r="A206" s="8">
        <v>54</v>
      </c>
      <c r="B206" s="8">
        <f>IF(L206&lt;&gt;"",COUNTIF(L$5:L206,L206),"")</f>
        <v>3</v>
      </c>
      <c r="C206" s="8">
        <f>IF(M206&lt;&gt;"",COUNTIF(M$5:M206,M206),"")</f>
        <v>1</v>
      </c>
      <c r="E206" s="5">
        <v>13</v>
      </c>
      <c r="F206" s="5" t="s">
        <v>209</v>
      </c>
      <c r="G206" s="4" t="s">
        <v>208</v>
      </c>
      <c r="H206" s="3" t="s">
        <v>207</v>
      </c>
      <c r="I206" s="3" t="s">
        <v>47</v>
      </c>
      <c r="J206" s="3" t="s">
        <v>13</v>
      </c>
      <c r="K206" s="3" t="s">
        <v>88</v>
      </c>
      <c r="L206" s="3" t="str">
        <f t="shared" si="26"/>
        <v>250 Int</v>
      </c>
      <c r="M206" s="3" t="str">
        <f t="shared" si="27"/>
        <v>250 Int</v>
      </c>
      <c r="N206" s="4" t="s">
        <v>800</v>
      </c>
      <c r="O206" s="4" t="s">
        <v>920</v>
      </c>
      <c r="P206">
        <v>873197</v>
      </c>
      <c r="Q206" s="8" t="s">
        <v>1076</v>
      </c>
    </row>
    <row r="207" spans="1:17" ht="12.75">
      <c r="A207" s="8">
        <v>84</v>
      </c>
      <c r="B207" s="8">
        <f>IF(L207&lt;&gt;"",COUNTIF(L$5:L207,L207),"")</f>
        <v>4</v>
      </c>
      <c r="C207" s="8">
        <f>IF(M207&lt;&gt;"",COUNTIF(M$5:M207,M207),"")</f>
      </c>
      <c r="E207" s="5">
        <v>12</v>
      </c>
      <c r="F207" s="5" t="s">
        <v>305</v>
      </c>
      <c r="G207" s="4" t="s">
        <v>304</v>
      </c>
      <c r="H207" s="3" t="s">
        <v>303</v>
      </c>
      <c r="I207" s="3" t="s">
        <v>281</v>
      </c>
      <c r="J207" s="3" t="s">
        <v>38</v>
      </c>
      <c r="K207" s="3" t="s">
        <v>88</v>
      </c>
      <c r="L207" s="3" t="str">
        <f t="shared" si="26"/>
        <v>250 Int</v>
      </c>
      <c r="M207" s="3">
        <f t="shared" si="27"/>
      </c>
      <c r="N207" s="4" t="s">
        <v>939</v>
      </c>
      <c r="O207" s="4" t="s">
        <v>718</v>
      </c>
      <c r="P207">
        <v>1101019</v>
      </c>
      <c r="Q207" s="8" t="s">
        <v>1076</v>
      </c>
    </row>
    <row r="208" spans="1:17" ht="12.75">
      <c r="A208" s="8">
        <v>105</v>
      </c>
      <c r="B208" s="8">
        <f>IF(L208&lt;&gt;"",COUNTIF(L$5:L208,L208),"")</f>
        <v>5</v>
      </c>
      <c r="C208" s="8">
        <f>IF(M208&lt;&gt;"",COUNTIF(M$5:M208,M208),"")</f>
      </c>
      <c r="E208" s="5">
        <v>11</v>
      </c>
      <c r="F208" s="5" t="s">
        <v>381</v>
      </c>
      <c r="G208" s="4" t="s">
        <v>380</v>
      </c>
      <c r="H208" s="3" t="s">
        <v>379</v>
      </c>
      <c r="I208" s="3" t="s">
        <v>77</v>
      </c>
      <c r="J208" s="3" t="s">
        <v>7</v>
      </c>
      <c r="K208" s="3" t="s">
        <v>88</v>
      </c>
      <c r="L208" s="3" t="str">
        <f t="shared" si="26"/>
        <v>250 Int</v>
      </c>
      <c r="M208" s="3">
        <f t="shared" si="27"/>
      </c>
      <c r="N208" s="4" t="s">
        <v>845</v>
      </c>
      <c r="O208" s="4" t="s">
        <v>718</v>
      </c>
      <c r="P208">
        <v>854277</v>
      </c>
      <c r="Q208" s="8" t="s">
        <v>1076</v>
      </c>
    </row>
    <row r="209" spans="1:17" ht="12.75">
      <c r="A209" s="8">
        <v>214</v>
      </c>
      <c r="B209" s="8">
        <f>IF(L209&lt;&gt;"",COUNTIF(L$5:L209,L209),"")</f>
        <v>6</v>
      </c>
      <c r="C209" s="8">
        <f>IF(M209&lt;&gt;"",COUNTIF(M$5:M209,M209),"")</f>
        <v>2</v>
      </c>
      <c r="E209" s="5">
        <v>1</v>
      </c>
      <c r="F209" s="5" t="s">
        <v>703</v>
      </c>
      <c r="G209" s="4" t="s">
        <v>707</v>
      </c>
      <c r="H209" s="3" t="s">
        <v>706</v>
      </c>
      <c r="I209" s="3" t="s">
        <v>73</v>
      </c>
      <c r="J209" s="3" t="s">
        <v>38</v>
      </c>
      <c r="K209" s="3" t="s">
        <v>88</v>
      </c>
      <c r="L209" s="3" t="str">
        <f t="shared" si="26"/>
        <v>250 Int</v>
      </c>
      <c r="M209" s="3" t="str">
        <f t="shared" si="27"/>
        <v>250 Int</v>
      </c>
      <c r="N209" s="4" t="s">
        <v>910</v>
      </c>
      <c r="O209" s="4" t="s">
        <v>911</v>
      </c>
      <c r="P209">
        <v>647703</v>
      </c>
      <c r="Q209" s="8" t="s">
        <v>1076</v>
      </c>
    </row>
    <row r="210" spans="1:17" ht="12.75">
      <c r="A210" s="8" t="s">
        <v>1003</v>
      </c>
      <c r="E210" s="5" t="s">
        <v>1003</v>
      </c>
      <c r="F210" s="5"/>
      <c r="H210" s="3" t="s">
        <v>1006</v>
      </c>
      <c r="I210" s="3" t="s">
        <v>1007</v>
      </c>
      <c r="K210" s="3" t="s">
        <v>88</v>
      </c>
      <c r="M210" s="3">
        <f t="shared" si="27"/>
      </c>
      <c r="N210" s="4" t="s">
        <v>1008</v>
      </c>
      <c r="P210">
        <v>1082721</v>
      </c>
      <c r="Q210" s="8" t="s">
        <v>1076</v>
      </c>
    </row>
    <row r="211" spans="5:6" ht="12.75">
      <c r="E211" s="5"/>
      <c r="F211" s="5"/>
    </row>
    <row r="212" spans="1:17" ht="12.75">
      <c r="A212" s="8">
        <v>88</v>
      </c>
      <c r="B212" s="8">
        <f>IF(L212&lt;&gt;"",COUNTIF(L$5:L212,L212),"")</f>
      </c>
      <c r="C212" s="8">
        <f>IF(M212&lt;&gt;"",COUNTIF(M$5:M212,M212),"")</f>
      </c>
      <c r="D212" s="8" t="s">
        <v>1000</v>
      </c>
      <c r="E212" s="5">
        <v>11</v>
      </c>
      <c r="F212" s="5" t="s">
        <v>322</v>
      </c>
      <c r="G212" s="4" t="s">
        <v>321</v>
      </c>
      <c r="H212" s="3" t="s">
        <v>319</v>
      </c>
      <c r="I212" s="3" t="s">
        <v>129</v>
      </c>
      <c r="J212" s="3" t="s">
        <v>7</v>
      </c>
      <c r="K212" s="3" t="s">
        <v>320</v>
      </c>
      <c r="L212" s="3">
        <f>IF(N212&lt;&gt;"",K212,"")</f>
      </c>
      <c r="M212" s="3">
        <f>IF(O212&lt;&gt;"",K212,"")</f>
      </c>
      <c r="N212" s="4" t="s">
        <v>718</v>
      </c>
      <c r="O212" s="4" t="s">
        <v>718</v>
      </c>
      <c r="P212">
        <v>20667951</v>
      </c>
      <c r="Q212" s="8" t="s">
        <v>1076</v>
      </c>
    </row>
    <row r="213" spans="1:17" ht="12.75">
      <c r="A213" s="8">
        <v>95</v>
      </c>
      <c r="B213" s="8">
        <f>IF(L213&lt;&gt;"",COUNTIF(L$5:L213,L213),"")</f>
      </c>
      <c r="C213" s="8">
        <f>IF(M213&lt;&gt;"",COUNTIF(M$5:M213,M213),"")</f>
      </c>
      <c r="E213" s="5">
        <v>11</v>
      </c>
      <c r="F213" s="5" t="s">
        <v>349</v>
      </c>
      <c r="G213" s="4" t="s">
        <v>348</v>
      </c>
      <c r="H213" s="3" t="s">
        <v>347</v>
      </c>
      <c r="I213" s="3" t="s">
        <v>27</v>
      </c>
      <c r="J213" s="3" t="s">
        <v>22</v>
      </c>
      <c r="K213" s="3" t="s">
        <v>320</v>
      </c>
      <c r="L213" s="3">
        <f>IF(N213&lt;&gt;"",K213,"")</f>
      </c>
      <c r="M213" s="3">
        <f>IF(O213&lt;&gt;"",K213,"")</f>
      </c>
      <c r="N213" s="4" t="s">
        <v>718</v>
      </c>
      <c r="O213" s="4" t="s">
        <v>718</v>
      </c>
      <c r="P213">
        <v>910844</v>
      </c>
      <c r="Q213" s="8" t="s">
        <v>1076</v>
      </c>
    </row>
    <row r="214" spans="1:17" ht="12.75">
      <c r="A214" s="8">
        <v>111</v>
      </c>
      <c r="B214" s="8">
        <f>IF(L214&lt;&gt;"",COUNTIF(L$5:L214,L214),"")</f>
      </c>
      <c r="C214" s="8">
        <f>IF(M214&lt;&gt;"",COUNTIF(M$5:M214,M214),"")</f>
        <v>1</v>
      </c>
      <c r="E214" s="5">
        <v>11</v>
      </c>
      <c r="F214" s="5" t="s">
        <v>400</v>
      </c>
      <c r="G214" s="4" t="s">
        <v>399</v>
      </c>
      <c r="H214" s="3" t="s">
        <v>398</v>
      </c>
      <c r="I214" s="3" t="s">
        <v>27</v>
      </c>
      <c r="J214" s="3" t="s">
        <v>22</v>
      </c>
      <c r="K214" s="3" t="s">
        <v>320</v>
      </c>
      <c r="L214" s="3">
        <f>IF(N214&lt;&gt;"",K214,"")</f>
      </c>
      <c r="M214" s="3" t="str">
        <f>IF(O214&lt;&gt;"",K214,"")</f>
        <v>250 Nov</v>
      </c>
      <c r="N214" s="4" t="s">
        <v>718</v>
      </c>
      <c r="O214" s="4" t="s">
        <v>913</v>
      </c>
      <c r="P214">
        <v>270164</v>
      </c>
      <c r="Q214" s="8" t="s">
        <v>1076</v>
      </c>
    </row>
    <row r="215" spans="5:6" ht="12.75">
      <c r="E215" s="5"/>
      <c r="F215" s="5"/>
    </row>
    <row r="216" spans="1:17" ht="12.75">
      <c r="A216" s="8">
        <v>175</v>
      </c>
      <c r="B216" s="8">
        <f>IF(L216&lt;&gt;"",COUNTIF(L$5:L216,L216),"")</f>
      </c>
      <c r="C216" s="8">
        <f>IF(M216&lt;&gt;"",COUNTIF(M$5:M216,M216),"")</f>
      </c>
      <c r="E216" s="5">
        <v>6</v>
      </c>
      <c r="F216" s="5" t="s">
        <v>592</v>
      </c>
      <c r="G216" s="4" t="s">
        <v>591</v>
      </c>
      <c r="H216" s="3" t="s">
        <v>589</v>
      </c>
      <c r="I216" s="3" t="s">
        <v>27</v>
      </c>
      <c r="J216" s="3" t="s">
        <v>22</v>
      </c>
      <c r="K216" s="3" t="s">
        <v>590</v>
      </c>
      <c r="L216" s="3">
        <f>IF(N216&lt;&gt;"",K216,"")</f>
      </c>
      <c r="M216" s="3">
        <f>IF(O216&lt;&gt;"",K216,"")</f>
      </c>
      <c r="N216" s="4" t="s">
        <v>718</v>
      </c>
      <c r="O216" s="4" t="s">
        <v>718</v>
      </c>
      <c r="P216">
        <v>1108918</v>
      </c>
      <c r="Q216" s="8" t="s">
        <v>1076</v>
      </c>
    </row>
    <row r="217" spans="5:6" ht="12.75">
      <c r="E217" s="5"/>
      <c r="F217" s="5"/>
    </row>
    <row r="218" spans="1:17" ht="12.75">
      <c r="A218" s="8">
        <v>1</v>
      </c>
      <c r="B218" s="8">
        <f>IF(L218&lt;&gt;"",COUNTIF(L$5:L218,L218),"")</f>
        <v>1</v>
      </c>
      <c r="C218" s="8">
        <f>IF(M218&lt;&gt;"",COUNTIF(M$5:M218,M218),"")</f>
        <v>1</v>
      </c>
      <c r="D218" s="8" t="s">
        <v>1000</v>
      </c>
      <c r="E218" s="5">
        <v>13</v>
      </c>
      <c r="F218" s="5" t="s">
        <v>10</v>
      </c>
      <c r="G218" s="4" t="s">
        <v>9</v>
      </c>
      <c r="H218" s="3" t="s">
        <v>5</v>
      </c>
      <c r="I218" s="3" t="s">
        <v>6</v>
      </c>
      <c r="J218" s="3" t="s">
        <v>7</v>
      </c>
      <c r="K218" s="3" t="s">
        <v>8</v>
      </c>
      <c r="L218" s="3" t="str">
        <f aca="true" t="shared" si="28" ref="L218:L225">IF(N218&lt;&gt;"",K218,"")</f>
        <v>Hwt Exp</v>
      </c>
      <c r="M218" s="3" t="str">
        <f aca="true" t="shared" si="29" ref="M218:M225">IF(O218&lt;&gt;"",K218,"")</f>
        <v>Hwt Exp</v>
      </c>
      <c r="N218" s="4" t="s">
        <v>723</v>
      </c>
      <c r="O218" s="4" t="s">
        <v>724</v>
      </c>
      <c r="P218">
        <v>554970</v>
      </c>
      <c r="Q218" s="8" t="s">
        <v>1076</v>
      </c>
    </row>
    <row r="219" spans="1:17" ht="12.75">
      <c r="A219" s="8">
        <v>2</v>
      </c>
      <c r="B219" s="8">
        <f>IF(L219&lt;&gt;"",COUNTIF(L$5:L219,L219),"")</f>
        <v>2</v>
      </c>
      <c r="C219" s="8">
        <f>IF(M219&lt;&gt;"",COUNTIF(M$5:M219,M219),"")</f>
        <v>2</v>
      </c>
      <c r="E219" s="5">
        <v>13</v>
      </c>
      <c r="F219" s="5" t="s">
        <v>15</v>
      </c>
      <c r="G219" s="4" t="s">
        <v>14</v>
      </c>
      <c r="H219" s="3" t="s">
        <v>11</v>
      </c>
      <c r="I219" s="3" t="s">
        <v>12</v>
      </c>
      <c r="J219" s="3" t="s">
        <v>13</v>
      </c>
      <c r="K219" s="3" t="s">
        <v>8</v>
      </c>
      <c r="L219" s="3" t="str">
        <f t="shared" si="28"/>
        <v>Hwt Exp</v>
      </c>
      <c r="M219" s="3" t="str">
        <f t="shared" si="29"/>
        <v>Hwt Exp</v>
      </c>
      <c r="N219" s="4" t="s">
        <v>722</v>
      </c>
      <c r="O219" s="4" t="s">
        <v>917</v>
      </c>
      <c r="P219">
        <v>734647</v>
      </c>
      <c r="Q219" s="8" t="s">
        <v>1076</v>
      </c>
    </row>
    <row r="220" spans="1:17" ht="12.75">
      <c r="A220" s="8">
        <v>3</v>
      </c>
      <c r="B220" s="8">
        <f>IF(L220&lt;&gt;"",COUNTIF(L$5:L220,L220),"")</f>
      </c>
      <c r="C220" s="8">
        <f>IF(M220&lt;&gt;"",COUNTIF(M$5:M220,M220),"")</f>
      </c>
      <c r="E220" s="5">
        <v>13</v>
      </c>
      <c r="F220" s="5" t="s">
        <v>19</v>
      </c>
      <c r="G220" s="4" t="s">
        <v>18</v>
      </c>
      <c r="H220" s="3" t="s">
        <v>16</v>
      </c>
      <c r="I220" s="3" t="s">
        <v>17</v>
      </c>
      <c r="J220" s="3" t="s">
        <v>13</v>
      </c>
      <c r="K220" s="3" t="s">
        <v>8</v>
      </c>
      <c r="L220" s="3">
        <f t="shared" si="28"/>
      </c>
      <c r="M220" s="3">
        <f t="shared" si="29"/>
      </c>
      <c r="N220" s="4" t="s">
        <v>718</v>
      </c>
      <c r="O220" s="4" t="s">
        <v>718</v>
      </c>
      <c r="P220">
        <v>479022</v>
      </c>
      <c r="Q220" s="8" t="s">
        <v>1076</v>
      </c>
    </row>
    <row r="221" spans="1:17" ht="12.75">
      <c r="A221" s="8">
        <v>17</v>
      </c>
      <c r="B221" s="8">
        <f>IF(L221&lt;&gt;"",COUNTIF(L$5:L221,L221),"")</f>
      </c>
      <c r="C221" s="8">
        <f>IF(M221&lt;&gt;"",COUNTIF(M$5:M221,M221),"")</f>
        <v>3</v>
      </c>
      <c r="E221" s="5">
        <v>13</v>
      </c>
      <c r="F221" s="5" t="s">
        <v>79</v>
      </c>
      <c r="G221" s="4" t="s">
        <v>78</v>
      </c>
      <c r="H221" s="3" t="s">
        <v>76</v>
      </c>
      <c r="I221" s="3" t="s">
        <v>77</v>
      </c>
      <c r="J221" s="3" t="s">
        <v>22</v>
      </c>
      <c r="K221" s="3" t="s">
        <v>8</v>
      </c>
      <c r="L221" s="3">
        <f t="shared" si="28"/>
      </c>
      <c r="M221" s="3" t="str">
        <f t="shared" si="29"/>
        <v>Hwt Exp</v>
      </c>
      <c r="N221" s="4" t="s">
        <v>718</v>
      </c>
      <c r="O221" s="4" t="s">
        <v>825</v>
      </c>
      <c r="P221">
        <v>527988</v>
      </c>
      <c r="Q221" s="8" t="s">
        <v>1076</v>
      </c>
    </row>
    <row r="222" spans="1:17" ht="12.75">
      <c r="A222" s="8">
        <v>21</v>
      </c>
      <c r="B222" s="8">
        <f>IF(L222&lt;&gt;"",COUNTIF(L$5:L222,L222),"")</f>
      </c>
      <c r="C222" s="8">
        <f>IF(M222&lt;&gt;"",COUNTIF(M$5:M222,M222),"")</f>
      </c>
      <c r="E222" s="5">
        <v>13</v>
      </c>
      <c r="F222" s="5" t="s">
        <v>93</v>
      </c>
      <c r="G222" s="4" t="s">
        <v>92</v>
      </c>
      <c r="H222" s="3" t="s">
        <v>91</v>
      </c>
      <c r="I222" s="3" t="s">
        <v>32</v>
      </c>
      <c r="J222" s="3" t="s">
        <v>13</v>
      </c>
      <c r="K222" s="3" t="s">
        <v>8</v>
      </c>
      <c r="L222" s="3">
        <f t="shared" si="28"/>
      </c>
      <c r="M222" s="3">
        <f t="shared" si="29"/>
      </c>
      <c r="N222" s="4" t="s">
        <v>718</v>
      </c>
      <c r="O222" s="4" t="s">
        <v>718</v>
      </c>
      <c r="P222">
        <v>777717</v>
      </c>
      <c r="Q222" s="8" t="s">
        <v>1076</v>
      </c>
    </row>
    <row r="223" spans="1:17" ht="12.75">
      <c r="A223" s="8">
        <v>24</v>
      </c>
      <c r="B223" s="8">
        <f>IF(L223&lt;&gt;"",COUNTIF(L$5:L223,L223),"")</f>
        <v>3</v>
      </c>
      <c r="C223" s="8">
        <f>IF(M223&lt;&gt;"",COUNTIF(M$5:M223,M223),"")</f>
        <v>4</v>
      </c>
      <c r="E223" s="5">
        <v>13</v>
      </c>
      <c r="F223" s="5" t="s">
        <v>100</v>
      </c>
      <c r="G223" s="4" t="s">
        <v>102</v>
      </c>
      <c r="H223" s="3" t="s">
        <v>101</v>
      </c>
      <c r="I223" s="3" t="s">
        <v>6</v>
      </c>
      <c r="J223" s="3" t="s">
        <v>7</v>
      </c>
      <c r="K223" s="3" t="s">
        <v>8</v>
      </c>
      <c r="L223" s="3" t="str">
        <f t="shared" si="28"/>
        <v>Hwt Exp</v>
      </c>
      <c r="M223" s="3" t="str">
        <f t="shared" si="29"/>
        <v>Hwt Exp</v>
      </c>
      <c r="N223" s="4">
        <v>363</v>
      </c>
      <c r="O223" s="4" t="s">
        <v>927</v>
      </c>
      <c r="P223">
        <v>839092</v>
      </c>
      <c r="Q223" s="8" t="s">
        <v>1076</v>
      </c>
    </row>
    <row r="224" spans="1:17" ht="12.75">
      <c r="A224" s="8">
        <v>75</v>
      </c>
      <c r="B224" s="8">
        <f>IF(L224&lt;&gt;"",COUNTIF(L$5:L224,L224),"")</f>
        <v>4</v>
      </c>
      <c r="C224" s="8">
        <f>IF(M224&lt;&gt;"",COUNTIF(M$5:M224,M224),"")</f>
      </c>
      <c r="E224" s="5">
        <v>13</v>
      </c>
      <c r="F224" s="5" t="s">
        <v>276</v>
      </c>
      <c r="G224" s="4" t="s">
        <v>275</v>
      </c>
      <c r="H224" s="3" t="s">
        <v>273</v>
      </c>
      <c r="I224" s="3" t="s">
        <v>274</v>
      </c>
      <c r="J224" s="3" t="s">
        <v>13</v>
      </c>
      <c r="K224" s="3" t="s">
        <v>8</v>
      </c>
      <c r="L224" s="3" t="str">
        <f t="shared" si="28"/>
        <v>Hwt Exp</v>
      </c>
      <c r="M224" s="3">
        <f t="shared" si="29"/>
      </c>
      <c r="N224" s="4">
        <v>8</v>
      </c>
      <c r="O224" s="4" t="s">
        <v>718</v>
      </c>
      <c r="P224">
        <v>942840</v>
      </c>
      <c r="Q224" s="8" t="s">
        <v>1076</v>
      </c>
    </row>
    <row r="225" spans="1:17" ht="12.75">
      <c r="A225" s="8">
        <v>157</v>
      </c>
      <c r="B225" s="8">
        <f>IF(L225&lt;&gt;"",COUNTIF(L$5:L225,L225),"")</f>
        <v>5</v>
      </c>
      <c r="C225" s="8">
        <f>IF(M225&lt;&gt;"",COUNTIF(M$5:M225,M225),"")</f>
        <v>5</v>
      </c>
      <c r="E225" s="5">
        <v>8</v>
      </c>
      <c r="F225" s="5" t="s">
        <v>535</v>
      </c>
      <c r="G225" s="4" t="s">
        <v>534</v>
      </c>
      <c r="H225" s="3" t="s">
        <v>533</v>
      </c>
      <c r="I225" s="3" t="s">
        <v>66</v>
      </c>
      <c r="J225" s="3" t="s">
        <v>7</v>
      </c>
      <c r="K225" s="3" t="s">
        <v>8</v>
      </c>
      <c r="L225" s="3" t="str">
        <f t="shared" si="28"/>
        <v>Hwt Exp</v>
      </c>
      <c r="M225" s="3" t="str">
        <f t="shared" si="29"/>
        <v>Hwt Exp</v>
      </c>
      <c r="N225" s="4">
        <v>11</v>
      </c>
      <c r="O225" s="4" t="s">
        <v>950</v>
      </c>
      <c r="P225">
        <v>837771</v>
      </c>
      <c r="Q225" s="8" t="s">
        <v>1076</v>
      </c>
    </row>
    <row r="226" spans="5:6" ht="12.75">
      <c r="E226" s="5"/>
      <c r="F226" s="5"/>
    </row>
    <row r="227" spans="1:17" ht="12.75">
      <c r="A227" s="8">
        <v>31</v>
      </c>
      <c r="B227" s="8">
        <f>IF(L227&lt;&gt;"",COUNTIF(L$5:L227,L227),"")</f>
        <v>1</v>
      </c>
      <c r="C227" s="8">
        <f>IF(M227&lt;&gt;"",COUNTIF(M$5:M227,M227),"")</f>
      </c>
      <c r="D227" s="8" t="s">
        <v>1000</v>
      </c>
      <c r="E227" s="5">
        <v>13</v>
      </c>
      <c r="F227" s="5" t="s">
        <v>132</v>
      </c>
      <c r="G227" s="4" t="s">
        <v>131</v>
      </c>
      <c r="H227" s="3" t="s">
        <v>128</v>
      </c>
      <c r="I227" s="3" t="s">
        <v>129</v>
      </c>
      <c r="J227" s="3" t="s">
        <v>38</v>
      </c>
      <c r="K227" s="3" t="s">
        <v>130</v>
      </c>
      <c r="L227" s="3" t="str">
        <f>IF(N227&lt;&gt;"",K227,"")</f>
        <v>Hwt Int</v>
      </c>
      <c r="M227" s="3">
        <f>IF(O227&lt;&gt;"",K227,"")</f>
      </c>
      <c r="N227" s="4" t="s">
        <v>891</v>
      </c>
      <c r="O227" s="4" t="s">
        <v>718</v>
      </c>
      <c r="P227">
        <v>911339</v>
      </c>
      <c r="Q227" s="8" t="s">
        <v>1076</v>
      </c>
    </row>
    <row r="228" spans="1:17" ht="12.75">
      <c r="A228" s="8">
        <v>35</v>
      </c>
      <c r="B228" s="8">
        <f>IF(L228&lt;&gt;"",COUNTIF(L$5:L228,L228),"")</f>
        <v>2</v>
      </c>
      <c r="C228" s="8">
        <f>IF(M228&lt;&gt;"",COUNTIF(M$5:M228,M228),"")</f>
      </c>
      <c r="E228" s="5">
        <v>13</v>
      </c>
      <c r="F228" s="5" t="s">
        <v>145</v>
      </c>
      <c r="G228" s="4" t="s">
        <v>144</v>
      </c>
      <c r="H228" s="3" t="s">
        <v>143</v>
      </c>
      <c r="I228" s="3" t="s">
        <v>27</v>
      </c>
      <c r="J228" s="3" t="s">
        <v>22</v>
      </c>
      <c r="K228" s="3" t="s">
        <v>130</v>
      </c>
      <c r="L228" s="3" t="str">
        <f>IF(N228&lt;&gt;"",K228,"")</f>
        <v>Hwt Int</v>
      </c>
      <c r="M228" s="3">
        <f>IF(O228&lt;&gt;"",K228,"")</f>
      </c>
      <c r="N228" s="4">
        <v>43</v>
      </c>
      <c r="O228" s="4" t="s">
        <v>718</v>
      </c>
      <c r="P228">
        <v>895211</v>
      </c>
      <c r="Q228" s="8" t="s">
        <v>1076</v>
      </c>
    </row>
    <row r="229" spans="1:17" ht="12.75">
      <c r="A229" s="8">
        <v>57</v>
      </c>
      <c r="B229" s="8">
        <f>IF(L229&lt;&gt;"",COUNTIF(L$5:L229,L229),"")</f>
        <v>3</v>
      </c>
      <c r="C229" s="8">
        <f>IF(M229&lt;&gt;"",COUNTIF(M$5:M229,M229),"")</f>
      </c>
      <c r="E229" s="5">
        <v>13</v>
      </c>
      <c r="F229" s="5" t="s">
        <v>219</v>
      </c>
      <c r="G229" s="4" t="s">
        <v>218</v>
      </c>
      <c r="H229" s="3" t="s">
        <v>217</v>
      </c>
      <c r="I229" s="3" t="s">
        <v>129</v>
      </c>
      <c r="J229" s="3" t="s">
        <v>22</v>
      </c>
      <c r="K229" s="3" t="s">
        <v>130</v>
      </c>
      <c r="L229" s="3" t="str">
        <f>IF(N229&lt;&gt;"",K229,"")</f>
        <v>Hwt Int</v>
      </c>
      <c r="M229" s="3">
        <f>IF(O229&lt;&gt;"",K229,"")</f>
      </c>
      <c r="N229" s="4" t="s">
        <v>745</v>
      </c>
      <c r="O229" s="4" t="s">
        <v>718</v>
      </c>
      <c r="P229">
        <v>347182</v>
      </c>
      <c r="Q229" s="8" t="s">
        <v>1076</v>
      </c>
    </row>
    <row r="230" spans="1:17" ht="12.75">
      <c r="A230" s="8">
        <v>76</v>
      </c>
      <c r="B230" s="8">
        <f>IF(L230&lt;&gt;"",COUNTIF(L$5:L230,L230),"")</f>
        <v>4</v>
      </c>
      <c r="C230" s="8">
        <f>IF(M230&lt;&gt;"",COUNTIF(M$5:M230,M230),"")</f>
      </c>
      <c r="E230" s="5">
        <v>13</v>
      </c>
      <c r="F230" s="5" t="s">
        <v>279</v>
      </c>
      <c r="G230" s="4" t="s">
        <v>278</v>
      </c>
      <c r="H230" s="3" t="s">
        <v>277</v>
      </c>
      <c r="I230" s="3" t="s">
        <v>129</v>
      </c>
      <c r="J230" s="3" t="s">
        <v>22</v>
      </c>
      <c r="K230" s="3" t="s">
        <v>130</v>
      </c>
      <c r="L230" s="3" t="str">
        <f>IF(N230&lt;&gt;"",K230,"")</f>
        <v>Hwt Int</v>
      </c>
      <c r="M230" s="3">
        <f>IF(O230&lt;&gt;"",K230,"")</f>
      </c>
      <c r="N230" s="4" t="s">
        <v>747</v>
      </c>
      <c r="O230" s="4" t="s">
        <v>718</v>
      </c>
      <c r="P230">
        <v>383956</v>
      </c>
      <c r="Q230" s="8" t="s">
        <v>1076</v>
      </c>
    </row>
    <row r="231" spans="1:17" ht="12.75">
      <c r="A231" s="8">
        <v>90</v>
      </c>
      <c r="B231" s="8">
        <f>IF(L231&lt;&gt;"",COUNTIF(L$5:L231,L231),"")</f>
        <v>5</v>
      </c>
      <c r="C231" s="8">
        <f>IF(M231&lt;&gt;"",COUNTIF(M$5:M231,M231),"")</f>
      </c>
      <c r="E231" s="5">
        <v>11</v>
      </c>
      <c r="F231" s="5" t="s">
        <v>330</v>
      </c>
      <c r="G231" s="4" t="s">
        <v>329</v>
      </c>
      <c r="H231" s="3" t="s">
        <v>327</v>
      </c>
      <c r="I231" s="3" t="s">
        <v>328</v>
      </c>
      <c r="J231" s="3" t="s">
        <v>7</v>
      </c>
      <c r="K231" s="3" t="s">
        <v>130</v>
      </c>
      <c r="L231" s="3" t="str">
        <f>IF(N231&lt;&gt;"",K231,"")</f>
        <v>Hwt Int</v>
      </c>
      <c r="M231" s="3">
        <f>IF(O231&lt;&gt;"",K231,"")</f>
      </c>
      <c r="N231" s="4">
        <v>825</v>
      </c>
      <c r="O231" s="4" t="s">
        <v>718</v>
      </c>
      <c r="P231">
        <v>880496</v>
      </c>
      <c r="Q231" s="8" t="s">
        <v>1076</v>
      </c>
    </row>
    <row r="232" spans="1:17" ht="12.75">
      <c r="A232" s="8" t="s">
        <v>1003</v>
      </c>
      <c r="E232" s="5" t="s">
        <v>1003</v>
      </c>
      <c r="F232" s="5"/>
      <c r="H232" s="3" t="s">
        <v>1031</v>
      </c>
      <c r="I232" s="3" t="s">
        <v>1012</v>
      </c>
      <c r="K232" s="3" t="s">
        <v>130</v>
      </c>
      <c r="N232" s="4">
        <v>454</v>
      </c>
      <c r="O232" s="4" t="s">
        <v>1055</v>
      </c>
      <c r="P232">
        <v>225292</v>
      </c>
      <c r="Q232" s="8" t="s">
        <v>1076</v>
      </c>
    </row>
    <row r="233" spans="1:17" ht="12.75">
      <c r="A233" s="8" t="s">
        <v>1003</v>
      </c>
      <c r="E233" s="5" t="s">
        <v>1003</v>
      </c>
      <c r="F233" s="5"/>
      <c r="H233" s="3" t="s">
        <v>1039</v>
      </c>
      <c r="I233" s="3" t="s">
        <v>1012</v>
      </c>
      <c r="K233" s="3" t="s">
        <v>130</v>
      </c>
      <c r="N233" s="4">
        <v>999</v>
      </c>
      <c r="P233">
        <v>718073</v>
      </c>
      <c r="Q233" s="8" t="s">
        <v>1076</v>
      </c>
    </row>
    <row r="234" spans="5:6" ht="12.75">
      <c r="E234" s="5"/>
      <c r="F234" s="5"/>
    </row>
    <row r="235" spans="1:17" ht="12.75">
      <c r="A235" s="8">
        <v>92</v>
      </c>
      <c r="B235" s="8">
        <f>IF(L235&lt;&gt;"",COUNTIF(L$5:L235,L235),"")</f>
      </c>
      <c r="C235" s="8">
        <f>IF(M235&lt;&gt;"",COUNTIF(M$5:M235,M235),"")</f>
      </c>
      <c r="D235" s="8" t="s">
        <v>1000</v>
      </c>
      <c r="E235" s="5">
        <v>11</v>
      </c>
      <c r="F235" s="5" t="s">
        <v>338</v>
      </c>
      <c r="G235" s="4" t="s">
        <v>337</v>
      </c>
      <c r="H235" s="3" t="s">
        <v>335</v>
      </c>
      <c r="I235" s="3" t="s">
        <v>27</v>
      </c>
      <c r="J235" s="3" t="s">
        <v>38</v>
      </c>
      <c r="K235" s="3" t="s">
        <v>336</v>
      </c>
      <c r="L235" s="3">
        <f aca="true" t="shared" si="30" ref="L235:L241">IF(N235&lt;&gt;"",K235,"")</f>
      </c>
      <c r="M235" s="3">
        <f aca="true" t="shared" si="31" ref="M235:M241">IF(O235&lt;&gt;"",K235,"")</f>
      </c>
      <c r="N235" s="4" t="s">
        <v>718</v>
      </c>
      <c r="O235" s="4" t="s">
        <v>718</v>
      </c>
      <c r="P235">
        <v>908797</v>
      </c>
      <c r="Q235" s="8" t="s">
        <v>1076</v>
      </c>
    </row>
    <row r="236" spans="1:17" ht="12.75">
      <c r="A236" s="8">
        <v>97</v>
      </c>
      <c r="B236" s="8">
        <f>IF(L236&lt;&gt;"",COUNTIF(L$5:L236,L236),"")</f>
        <v>1</v>
      </c>
      <c r="C236" s="8">
        <f>IF(M236&lt;&gt;"",COUNTIF(M$5:M236,M236),"")</f>
      </c>
      <c r="E236" s="5">
        <v>11</v>
      </c>
      <c r="F236" s="5" t="s">
        <v>355</v>
      </c>
      <c r="G236" s="4" t="s">
        <v>354</v>
      </c>
      <c r="H236" s="3" t="s">
        <v>353</v>
      </c>
      <c r="I236" s="3" t="s">
        <v>27</v>
      </c>
      <c r="J236" s="3" t="s">
        <v>13</v>
      </c>
      <c r="K236" s="3" t="s">
        <v>336</v>
      </c>
      <c r="L236" s="3" t="str">
        <f t="shared" si="30"/>
        <v>Hwt Nov</v>
      </c>
      <c r="M236" s="3">
        <f t="shared" si="31"/>
      </c>
      <c r="N236" s="4" t="s">
        <v>808</v>
      </c>
      <c r="O236" s="4" t="s">
        <v>718</v>
      </c>
      <c r="P236">
        <v>539294</v>
      </c>
      <c r="Q236" s="8" t="s">
        <v>1076</v>
      </c>
    </row>
    <row r="237" spans="1:17" ht="12.75">
      <c r="A237" s="8">
        <v>98</v>
      </c>
      <c r="B237" s="8">
        <f>IF(L237&lt;&gt;"",COUNTIF(L$5:L237,L237),"")</f>
        <v>2</v>
      </c>
      <c r="C237" s="8">
        <f>IF(M237&lt;&gt;"",COUNTIF(M$5:M237,M237),"")</f>
      </c>
      <c r="E237" s="5">
        <v>11</v>
      </c>
      <c r="F237" s="5" t="s">
        <v>359</v>
      </c>
      <c r="G237" s="4" t="s">
        <v>358</v>
      </c>
      <c r="H237" s="3" t="s">
        <v>356</v>
      </c>
      <c r="I237" s="3" t="s">
        <v>357</v>
      </c>
      <c r="J237" s="3" t="s">
        <v>13</v>
      </c>
      <c r="K237" s="3" t="s">
        <v>336</v>
      </c>
      <c r="L237" s="3" t="str">
        <f t="shared" si="30"/>
        <v>Hwt Nov</v>
      </c>
      <c r="M237" s="3">
        <f t="shared" si="31"/>
      </c>
      <c r="N237" s="4">
        <v>35</v>
      </c>
      <c r="O237" s="4" t="s">
        <v>718</v>
      </c>
      <c r="P237">
        <v>853422</v>
      </c>
      <c r="Q237" s="8" t="s">
        <v>1076</v>
      </c>
    </row>
    <row r="238" spans="1:17" ht="12.75">
      <c r="A238" s="8">
        <v>116</v>
      </c>
      <c r="B238" s="8">
        <f>IF(L238&lt;&gt;"",COUNTIF(L$5:L238,L238),"")</f>
        <v>3</v>
      </c>
      <c r="C238" s="8">
        <f>IF(M238&lt;&gt;"",COUNTIF(M$5:M238,M238),"")</f>
        <v>1</v>
      </c>
      <c r="E238" s="5">
        <v>11</v>
      </c>
      <c r="F238" s="5" t="s">
        <v>417</v>
      </c>
      <c r="G238" s="4" t="s">
        <v>416</v>
      </c>
      <c r="H238" s="3" t="s">
        <v>415</v>
      </c>
      <c r="I238" s="3" t="s">
        <v>87</v>
      </c>
      <c r="J238" s="3" t="s">
        <v>13</v>
      </c>
      <c r="K238" s="3" t="s">
        <v>336</v>
      </c>
      <c r="L238" s="3" t="str">
        <f t="shared" si="30"/>
        <v>Hwt Nov</v>
      </c>
      <c r="M238" s="3" t="str">
        <f t="shared" si="31"/>
        <v>Hwt Nov</v>
      </c>
      <c r="N238" s="4" t="s">
        <v>872</v>
      </c>
      <c r="O238" s="4" t="s">
        <v>873</v>
      </c>
      <c r="P238">
        <v>838938</v>
      </c>
      <c r="Q238" s="8" t="s">
        <v>1076</v>
      </c>
    </row>
    <row r="239" spans="1:17" ht="12.75">
      <c r="A239" s="8">
        <v>126</v>
      </c>
      <c r="B239" s="8">
        <f>IF(L239&lt;&gt;"",COUNTIF(L$5:L239,L239),"")</f>
        <v>4</v>
      </c>
      <c r="C239" s="8">
        <f>IF(M239&lt;&gt;"",COUNTIF(M$5:M239,M239),"")</f>
      </c>
      <c r="E239" s="5">
        <v>11</v>
      </c>
      <c r="F239" s="5" t="s">
        <v>447</v>
      </c>
      <c r="G239" s="4" t="s">
        <v>446</v>
      </c>
      <c r="H239" s="3" t="s">
        <v>445</v>
      </c>
      <c r="I239" s="3" t="s">
        <v>27</v>
      </c>
      <c r="J239" s="3" t="s">
        <v>13</v>
      </c>
      <c r="K239" s="3" t="s">
        <v>336</v>
      </c>
      <c r="L239" s="3" t="str">
        <f t="shared" si="30"/>
        <v>Hwt Nov</v>
      </c>
      <c r="M239" s="3">
        <f t="shared" si="31"/>
      </c>
      <c r="N239" s="4">
        <v>280</v>
      </c>
      <c r="O239" s="4" t="s">
        <v>718</v>
      </c>
      <c r="P239">
        <v>1103131</v>
      </c>
      <c r="Q239" s="8" t="s">
        <v>1076</v>
      </c>
    </row>
    <row r="240" spans="1:17" ht="12.75">
      <c r="A240" s="8">
        <v>194</v>
      </c>
      <c r="B240" s="8">
        <f>IF(L240&lt;&gt;"",COUNTIF(L$5:L240,L240),"")</f>
        <v>5</v>
      </c>
      <c r="C240" s="8">
        <f>IF(M240&lt;&gt;"",COUNTIF(M$5:M240,M240),"")</f>
      </c>
      <c r="E240" s="5">
        <v>6</v>
      </c>
      <c r="F240" s="7" t="s">
        <v>975</v>
      </c>
      <c r="G240" s="4" t="s">
        <v>648</v>
      </c>
      <c r="H240" s="3" t="s">
        <v>647</v>
      </c>
      <c r="I240" s="3" t="s">
        <v>458</v>
      </c>
      <c r="J240" s="3" t="s">
        <v>13</v>
      </c>
      <c r="K240" s="3" t="s">
        <v>336</v>
      </c>
      <c r="L240" s="3" t="str">
        <f t="shared" si="30"/>
        <v>Hwt Nov</v>
      </c>
      <c r="M240" s="3">
        <f t="shared" si="31"/>
      </c>
      <c r="N240" s="4" t="s">
        <v>853</v>
      </c>
      <c r="O240" s="4" t="s">
        <v>718</v>
      </c>
      <c r="P240">
        <v>722638</v>
      </c>
      <c r="Q240" s="8" t="s">
        <v>1076</v>
      </c>
    </row>
    <row r="241" spans="1:17" ht="12.75">
      <c r="A241" s="8">
        <v>215</v>
      </c>
      <c r="B241" s="8">
        <f>IF(L241&lt;&gt;"",COUNTIF(L$5:L241,L241),"")</f>
      </c>
      <c r="C241" s="8">
        <f>IF(M241&lt;&gt;"",COUNTIF(M$5:M241,M241),"")</f>
        <v>2</v>
      </c>
      <c r="E241" s="5" t="s">
        <v>1001</v>
      </c>
      <c r="F241" s="5"/>
      <c r="G241" s="4" t="s">
        <v>709</v>
      </c>
      <c r="H241" s="3" t="s">
        <v>708</v>
      </c>
      <c r="I241" s="3" t="s">
        <v>27</v>
      </c>
      <c r="J241" s="3" t="s">
        <v>38</v>
      </c>
      <c r="K241" s="3" t="s">
        <v>336</v>
      </c>
      <c r="L241" s="3">
        <f t="shared" si="30"/>
      </c>
      <c r="M241" s="3" t="str">
        <f t="shared" si="31"/>
        <v>Hwt Nov</v>
      </c>
      <c r="N241" s="4" t="s">
        <v>718</v>
      </c>
      <c r="O241" s="4" t="s">
        <v>807</v>
      </c>
      <c r="P241">
        <v>1094686</v>
      </c>
      <c r="Q241" s="8" t="s">
        <v>1076</v>
      </c>
    </row>
    <row r="242" spans="1:17" ht="12.75">
      <c r="A242" s="8" t="s">
        <v>1003</v>
      </c>
      <c r="E242" s="5" t="s">
        <v>1003</v>
      </c>
      <c r="F242" s="5"/>
      <c r="H242" s="3" t="s">
        <v>1050</v>
      </c>
      <c r="K242" s="3" t="s">
        <v>336</v>
      </c>
      <c r="N242" s="4">
        <v>509</v>
      </c>
      <c r="O242" s="4" t="s">
        <v>1056</v>
      </c>
      <c r="P242">
        <v>532135</v>
      </c>
      <c r="Q242" s="8" t="s">
        <v>1076</v>
      </c>
    </row>
    <row r="243" spans="5:6" ht="12.75">
      <c r="E243" s="5"/>
      <c r="F243" s="5"/>
    </row>
    <row r="244" spans="1:17" ht="12.75">
      <c r="A244" s="8">
        <v>171</v>
      </c>
      <c r="B244" s="8">
        <f>IF(L244&lt;&gt;"",COUNTIF(L$5:L244,L244),"")</f>
        <v>1</v>
      </c>
      <c r="C244" s="8">
        <f>IF(M244&lt;&gt;"",COUNTIF(M$5:M244,M244),"")</f>
        <v>1</v>
      </c>
      <c r="E244" s="5">
        <v>6</v>
      </c>
      <c r="F244" s="5" t="s">
        <v>580</v>
      </c>
      <c r="G244" s="4" t="s">
        <v>579</v>
      </c>
      <c r="H244" s="3" t="s">
        <v>577</v>
      </c>
      <c r="I244" s="3" t="s">
        <v>104</v>
      </c>
      <c r="J244" s="3" t="s">
        <v>22</v>
      </c>
      <c r="K244" s="3" t="s">
        <v>578</v>
      </c>
      <c r="L244" s="3" t="str">
        <f>IF(N244&lt;&gt;"",K244,"")</f>
        <v>Mini Exp</v>
      </c>
      <c r="M244" s="3" t="str">
        <f>IF(O244&lt;&gt;"",K244,"")</f>
        <v>Mini Exp</v>
      </c>
      <c r="N244" s="4" t="s">
        <v>862</v>
      </c>
      <c r="O244" s="4" t="s">
        <v>863</v>
      </c>
      <c r="P244">
        <v>430994</v>
      </c>
      <c r="Q244" s="8" t="s">
        <v>1076</v>
      </c>
    </row>
    <row r="245" spans="5:6" ht="12.75">
      <c r="E245" s="5"/>
      <c r="F245" s="5"/>
    </row>
    <row r="246" spans="1:17" ht="12.75">
      <c r="A246" s="8">
        <v>190</v>
      </c>
      <c r="B246" s="8">
        <f>IF(L246&lt;&gt;"",COUNTIF(L$5:L246,L246),"")</f>
      </c>
      <c r="C246" s="8">
        <f>IF(M246&lt;&gt;"",COUNTIF(M$5:M246,M246),"")</f>
        <v>1</v>
      </c>
      <c r="E246" s="5">
        <v>6</v>
      </c>
      <c r="F246" s="5" t="s">
        <v>636</v>
      </c>
      <c r="G246" s="4" t="s">
        <v>635</v>
      </c>
      <c r="H246" s="3" t="s">
        <v>633</v>
      </c>
      <c r="I246" s="3" t="s">
        <v>27</v>
      </c>
      <c r="J246" s="3" t="s">
        <v>22</v>
      </c>
      <c r="K246" s="3" t="s">
        <v>634</v>
      </c>
      <c r="L246" s="3">
        <f>IF(N246&lt;&gt;"",K246,"")</f>
      </c>
      <c r="M246" s="3" t="str">
        <f>IF(O246&lt;&gt;"",K246,"")</f>
        <v>Sen Wom Nov</v>
      </c>
      <c r="N246" s="4" t="s">
        <v>718</v>
      </c>
      <c r="O246" s="4" t="s">
        <v>921</v>
      </c>
      <c r="P246">
        <v>1093665</v>
      </c>
      <c r="Q246" s="8" t="s">
        <v>1078</v>
      </c>
    </row>
    <row r="247" spans="1:17" ht="12.75">
      <c r="A247" s="8" t="s">
        <v>1003</v>
      </c>
      <c r="E247" s="5" t="s">
        <v>1003</v>
      </c>
      <c r="F247" s="5"/>
      <c r="H247" s="3" t="s">
        <v>1011</v>
      </c>
      <c r="I247" s="3" t="s">
        <v>1012</v>
      </c>
      <c r="K247" s="3" t="s">
        <v>634</v>
      </c>
      <c r="M247" s="3">
        <f>IF(O247&lt;&gt;"",K247,"")</f>
      </c>
      <c r="N247" s="4" t="s">
        <v>1013</v>
      </c>
      <c r="P247">
        <v>910267</v>
      </c>
      <c r="Q247" s="8" t="s">
        <v>1078</v>
      </c>
    </row>
    <row r="248" spans="5:6" ht="12.75">
      <c r="E248" s="5"/>
      <c r="F248" s="5"/>
    </row>
    <row r="249" spans="1:17" ht="12.75">
      <c r="A249" s="8">
        <v>203</v>
      </c>
      <c r="B249" s="8">
        <f>IF(L249&lt;&gt;"",COUNTIF(L$5:L249,L249),"")</f>
      </c>
      <c r="C249" s="8">
        <f>IF(M249&lt;&gt;"",COUNTIF(M$5:M249,M249),"")</f>
      </c>
      <c r="E249" s="5">
        <v>6</v>
      </c>
      <c r="F249" s="5" t="s">
        <v>675</v>
      </c>
      <c r="G249" s="4" t="s">
        <v>674</v>
      </c>
      <c r="H249" s="3" t="s">
        <v>672</v>
      </c>
      <c r="I249" s="3" t="s">
        <v>27</v>
      </c>
      <c r="J249" s="3" t="s">
        <v>38</v>
      </c>
      <c r="K249" s="3" t="s">
        <v>673</v>
      </c>
      <c r="L249" s="3">
        <f>IF(N249&lt;&gt;"",K249,"")</f>
      </c>
      <c r="M249" s="3">
        <f>IF(O249&lt;&gt;"",K249,"")</f>
      </c>
      <c r="N249" s="4" t="s">
        <v>718</v>
      </c>
      <c r="O249" s="4" t="s">
        <v>718</v>
      </c>
      <c r="P249">
        <v>2067954</v>
      </c>
      <c r="Q249" s="8" t="s">
        <v>1078</v>
      </c>
    </row>
    <row r="250" spans="5:6" ht="12.75">
      <c r="E250" s="5"/>
      <c r="F250" s="5"/>
    </row>
    <row r="251" spans="1:17" ht="12.75">
      <c r="A251" s="8">
        <v>36</v>
      </c>
      <c r="B251" s="8">
        <f>IF(L251&lt;&gt;"",COUNTIF(L$5:L251,L251),"")</f>
      </c>
      <c r="C251" s="8">
        <f>IF(M251&lt;&gt;"",COUNTIF(M$5:M251,M251),"")</f>
      </c>
      <c r="D251" s="8" t="s">
        <v>1000</v>
      </c>
      <c r="E251" s="5">
        <v>13</v>
      </c>
      <c r="F251" s="5" t="s">
        <v>149</v>
      </c>
      <c r="G251" s="4" t="s">
        <v>148</v>
      </c>
      <c r="H251" s="3" t="s">
        <v>146</v>
      </c>
      <c r="I251" s="3" t="s">
        <v>73</v>
      </c>
      <c r="J251" s="3" t="s">
        <v>22</v>
      </c>
      <c r="K251" s="3" t="s">
        <v>147</v>
      </c>
      <c r="L251" s="3">
        <f>IF(N251&lt;&gt;"",K251,"")</f>
      </c>
      <c r="M251" s="3">
        <f>IF(O251&lt;&gt;"",K251,"")</f>
      </c>
      <c r="N251" s="4" t="s">
        <v>718</v>
      </c>
      <c r="O251" s="4" t="s">
        <v>718</v>
      </c>
      <c r="P251">
        <v>622410</v>
      </c>
      <c r="Q251" s="8" t="s">
        <v>1078</v>
      </c>
    </row>
    <row r="252" spans="1:17" ht="12.75">
      <c r="A252" s="8">
        <v>40</v>
      </c>
      <c r="B252" s="8">
        <f>IF(L252&lt;&gt;"",COUNTIF(L$5:L252,L252),"")</f>
        <v>1</v>
      </c>
      <c r="C252" s="8">
        <f>IF(M252&lt;&gt;"",COUNTIF(M$5:M252,M252),"")</f>
        <v>1</v>
      </c>
      <c r="E252" s="5">
        <v>13</v>
      </c>
      <c r="F252" s="5" t="s">
        <v>164</v>
      </c>
      <c r="G252" s="4" t="s">
        <v>163</v>
      </c>
      <c r="H252" s="3" t="s">
        <v>162</v>
      </c>
      <c r="I252" s="3" t="s">
        <v>27</v>
      </c>
      <c r="J252" s="3" t="s">
        <v>22</v>
      </c>
      <c r="K252" s="3" t="s">
        <v>147</v>
      </c>
      <c r="L252" s="3" t="str">
        <f>IF(N252&lt;&gt;"",K252,"")</f>
        <v>Vet 250 Exp</v>
      </c>
      <c r="M252" s="3" t="str">
        <f>IF(O252&lt;&gt;"",K252,"")</f>
        <v>Vet 250 Exp</v>
      </c>
      <c r="N252" s="4" t="s">
        <v>866</v>
      </c>
      <c r="O252" s="4" t="s">
        <v>867</v>
      </c>
      <c r="P252">
        <v>878974</v>
      </c>
      <c r="Q252" s="8" t="s">
        <v>1078</v>
      </c>
    </row>
    <row r="253" spans="1:17" ht="12.75">
      <c r="A253" s="8">
        <v>50</v>
      </c>
      <c r="B253" s="8">
        <f>IF(L253&lt;&gt;"",COUNTIF(L$5:L253,L253),"")</f>
        <v>2</v>
      </c>
      <c r="C253" s="8">
        <f>IF(M253&lt;&gt;"",COUNTIF(M$5:M253,M253),"")</f>
      </c>
      <c r="E253" s="5">
        <v>13</v>
      </c>
      <c r="F253" s="5" t="s">
        <v>196</v>
      </c>
      <c r="G253" s="4" t="s">
        <v>195</v>
      </c>
      <c r="H253" s="3" t="s">
        <v>194</v>
      </c>
      <c r="I253" s="3" t="s">
        <v>37</v>
      </c>
      <c r="J253" s="3" t="s">
        <v>960</v>
      </c>
      <c r="K253" s="3" t="s">
        <v>147</v>
      </c>
      <c r="L253" s="3" t="str">
        <f>IF(N253&lt;&gt;"",K253,"")</f>
        <v>Vet 250 Exp</v>
      </c>
      <c r="M253" s="3">
        <f>IF(O253&lt;&gt;"",K253,"")</f>
      </c>
      <c r="N253" s="4" t="s">
        <v>959</v>
      </c>
      <c r="O253" s="4" t="s">
        <v>718</v>
      </c>
      <c r="P253">
        <v>393316</v>
      </c>
      <c r="Q253" s="8" t="s">
        <v>1078</v>
      </c>
    </row>
    <row r="254" spans="1:17" ht="12.75">
      <c r="A254" s="8" t="s">
        <v>1003</v>
      </c>
      <c r="E254" s="5" t="s">
        <v>1003</v>
      </c>
      <c r="H254" s="3" t="s">
        <v>1059</v>
      </c>
      <c r="I254" s="3" t="s">
        <v>1012</v>
      </c>
      <c r="K254" s="3" t="s">
        <v>147</v>
      </c>
      <c r="O254" s="4" t="s">
        <v>1060</v>
      </c>
      <c r="P254">
        <v>248711</v>
      </c>
      <c r="Q254" s="8" t="s">
        <v>1078</v>
      </c>
    </row>
    <row r="255" ht="12.75">
      <c r="E255" s="5"/>
    </row>
    <row r="256" spans="1:17" ht="12.75">
      <c r="A256" s="8">
        <v>32</v>
      </c>
      <c r="B256" s="8">
        <f>IF(L256&lt;&gt;"",COUNTIF(L$5:L256,L256),"")</f>
        <v>1</v>
      </c>
      <c r="C256" s="8">
        <f>IF(M256&lt;&gt;"",COUNTIF(M$5:M256,M256),"")</f>
      </c>
      <c r="D256" s="8" t="s">
        <v>1000</v>
      </c>
      <c r="E256" s="5">
        <v>13</v>
      </c>
      <c r="F256" s="5" t="s">
        <v>136</v>
      </c>
      <c r="G256" s="4" t="s">
        <v>135</v>
      </c>
      <c r="H256" s="3" t="s">
        <v>133</v>
      </c>
      <c r="I256" s="3" t="s">
        <v>129</v>
      </c>
      <c r="J256" s="3" t="s">
        <v>22</v>
      </c>
      <c r="K256" s="3" t="s">
        <v>134</v>
      </c>
      <c r="L256" s="3" t="str">
        <f aca="true" t="shared" si="32" ref="L256:L262">IF(N256&lt;&gt;"",K256,"")</f>
        <v>Vet 250 Int</v>
      </c>
      <c r="M256" s="3">
        <f aca="true" t="shared" si="33" ref="M256:M262">IF(O256&lt;&gt;"",K256,"")</f>
      </c>
      <c r="N256" s="4" t="s">
        <v>831</v>
      </c>
      <c r="O256" s="4" t="s">
        <v>718</v>
      </c>
      <c r="P256">
        <v>935587</v>
      </c>
      <c r="Q256" s="8" t="s">
        <v>1078</v>
      </c>
    </row>
    <row r="257" spans="1:17" ht="12.75">
      <c r="A257" s="8">
        <v>46</v>
      </c>
      <c r="B257" s="8">
        <f>IF(L257&lt;&gt;"",COUNTIF(L$5:L257,L257),"")</f>
        <v>2</v>
      </c>
      <c r="C257" s="8">
        <f>IF(M257&lt;&gt;"",COUNTIF(M$5:M257,M257),"")</f>
        <v>1</v>
      </c>
      <c r="E257" s="5">
        <v>13</v>
      </c>
      <c r="F257" s="5" t="s">
        <v>183</v>
      </c>
      <c r="G257" s="4" t="s">
        <v>182</v>
      </c>
      <c r="H257" s="3" t="s">
        <v>181</v>
      </c>
      <c r="I257" s="3" t="s">
        <v>159</v>
      </c>
      <c r="J257" s="3" t="s">
        <v>38</v>
      </c>
      <c r="K257" s="3" t="s">
        <v>134</v>
      </c>
      <c r="L257" s="3" t="str">
        <f t="shared" si="32"/>
        <v>Vet 250 Int</v>
      </c>
      <c r="M257" s="3" t="str">
        <f t="shared" si="33"/>
        <v>Vet 250 Int</v>
      </c>
      <c r="N257" s="4" t="s">
        <v>766</v>
      </c>
      <c r="O257" s="4" t="s">
        <v>767</v>
      </c>
      <c r="P257">
        <v>1001765</v>
      </c>
      <c r="Q257" s="8" t="s">
        <v>1078</v>
      </c>
    </row>
    <row r="258" spans="1:17" ht="12.75">
      <c r="A258" s="8">
        <v>71</v>
      </c>
      <c r="B258" s="8">
        <f>IF(L258&lt;&gt;"",COUNTIF(L$5:L258,L258),"")</f>
        <v>3</v>
      </c>
      <c r="C258" s="8">
        <f>IF(M258&lt;&gt;"",COUNTIF(M$5:M258,M258),"")</f>
        <v>2</v>
      </c>
      <c r="E258" s="5">
        <v>13</v>
      </c>
      <c r="F258" s="5" t="s">
        <v>263</v>
      </c>
      <c r="G258" s="4" t="s">
        <v>262</v>
      </c>
      <c r="H258" s="3" t="s">
        <v>261</v>
      </c>
      <c r="I258" s="3" t="s">
        <v>159</v>
      </c>
      <c r="J258" s="3" t="s">
        <v>22</v>
      </c>
      <c r="K258" s="3" t="s">
        <v>134</v>
      </c>
      <c r="L258" s="3" t="str">
        <f t="shared" si="32"/>
        <v>Vet 250 Int</v>
      </c>
      <c r="M258" s="3" t="str">
        <f t="shared" si="33"/>
        <v>Vet 250 Int</v>
      </c>
      <c r="N258" s="4" t="s">
        <v>940</v>
      </c>
      <c r="O258" s="4" t="s">
        <v>941</v>
      </c>
      <c r="P258">
        <v>810277</v>
      </c>
      <c r="Q258" s="8" t="s">
        <v>1078</v>
      </c>
    </row>
    <row r="259" spans="1:17" ht="12.75">
      <c r="A259" s="8">
        <v>74</v>
      </c>
      <c r="B259" s="8">
        <f>IF(L259&lt;&gt;"",COUNTIF(L$5:L259,L259),"")</f>
      </c>
      <c r="C259" s="8">
        <f>IF(M259&lt;&gt;"",COUNTIF(M$5:M259,M259),"")</f>
      </c>
      <c r="E259" s="5">
        <v>13</v>
      </c>
      <c r="F259" s="5" t="s">
        <v>272</v>
      </c>
      <c r="G259" s="4" t="s">
        <v>271</v>
      </c>
      <c r="H259" s="3" t="s">
        <v>270</v>
      </c>
      <c r="I259" s="3" t="s">
        <v>248</v>
      </c>
      <c r="J259" s="3" t="s">
        <v>13</v>
      </c>
      <c r="K259" s="3" t="s">
        <v>134</v>
      </c>
      <c r="L259" s="3">
        <f t="shared" si="32"/>
      </c>
      <c r="M259" s="3">
        <f t="shared" si="33"/>
      </c>
      <c r="N259" s="4" t="s">
        <v>718</v>
      </c>
      <c r="O259" s="4" t="s">
        <v>718</v>
      </c>
      <c r="P259">
        <v>1059467</v>
      </c>
      <c r="Q259" s="8" t="s">
        <v>1078</v>
      </c>
    </row>
    <row r="260" spans="1:17" ht="12.75">
      <c r="A260" s="8">
        <v>77</v>
      </c>
      <c r="B260" s="8">
        <f>IF(L260&lt;&gt;"",COUNTIF(L$5:L260,L260),"")</f>
        <v>4</v>
      </c>
      <c r="C260" s="8">
        <f>IF(M260&lt;&gt;"",COUNTIF(M$5:M260,M260),"")</f>
      </c>
      <c r="E260" s="5">
        <v>13</v>
      </c>
      <c r="F260" s="5" t="s">
        <v>283</v>
      </c>
      <c r="G260" s="4" t="s">
        <v>282</v>
      </c>
      <c r="H260" s="3" t="s">
        <v>280</v>
      </c>
      <c r="I260" s="3" t="s">
        <v>281</v>
      </c>
      <c r="J260" s="3" t="s">
        <v>38</v>
      </c>
      <c r="K260" s="3" t="s">
        <v>134</v>
      </c>
      <c r="L260" s="3" t="str">
        <f t="shared" si="32"/>
        <v>Vet 250 Int</v>
      </c>
      <c r="M260" s="3">
        <f t="shared" si="33"/>
      </c>
      <c r="N260" s="4" t="s">
        <v>967</v>
      </c>
      <c r="O260" s="4" t="s">
        <v>718</v>
      </c>
      <c r="P260">
        <v>409541</v>
      </c>
      <c r="Q260" s="8" t="s">
        <v>1078</v>
      </c>
    </row>
    <row r="261" spans="1:17" ht="12.75">
      <c r="A261" s="8">
        <v>139</v>
      </c>
      <c r="B261" s="8">
        <f>IF(L261&lt;&gt;"",COUNTIF(L$5:L261,L261),"")</f>
        <v>5</v>
      </c>
      <c r="C261" s="8">
        <f>IF(M261&lt;&gt;"",COUNTIF(M$5:M261,M261),"")</f>
        <v>3</v>
      </c>
      <c r="E261" s="5">
        <v>9</v>
      </c>
      <c r="F261" s="6" t="s">
        <v>976</v>
      </c>
      <c r="G261" s="4" t="s">
        <v>483</v>
      </c>
      <c r="H261" s="3" t="s">
        <v>482</v>
      </c>
      <c r="I261" s="3" t="s">
        <v>77</v>
      </c>
      <c r="J261" s="3" t="s">
        <v>22</v>
      </c>
      <c r="K261" s="3" t="s">
        <v>134</v>
      </c>
      <c r="L261" s="3" t="str">
        <f t="shared" si="32"/>
        <v>Vet 250 Int</v>
      </c>
      <c r="M261" s="3" t="str">
        <f t="shared" si="33"/>
        <v>Vet 250 Int</v>
      </c>
      <c r="N261" s="4" t="s">
        <v>854</v>
      </c>
      <c r="O261" s="4" t="s">
        <v>855</v>
      </c>
      <c r="P261">
        <v>813562</v>
      </c>
      <c r="Q261" s="8" t="s">
        <v>1078</v>
      </c>
    </row>
    <row r="262" spans="1:17" ht="12.75">
      <c r="A262" s="8">
        <v>156</v>
      </c>
      <c r="B262" s="8">
        <f>IF(L262&lt;&gt;"",COUNTIF(L$5:L262,L262),"")</f>
        <v>6</v>
      </c>
      <c r="C262" s="8">
        <f>IF(M262&lt;&gt;"",COUNTIF(M$5:M262,M262),"")</f>
      </c>
      <c r="E262" s="5">
        <v>8</v>
      </c>
      <c r="F262" s="7" t="s">
        <v>979</v>
      </c>
      <c r="G262" s="4" t="s">
        <v>532</v>
      </c>
      <c r="H262" s="3" t="s">
        <v>531</v>
      </c>
      <c r="I262" s="3" t="s">
        <v>357</v>
      </c>
      <c r="J262" s="3" t="s">
        <v>13</v>
      </c>
      <c r="K262" s="3" t="s">
        <v>134</v>
      </c>
      <c r="L262" s="3" t="str">
        <f t="shared" si="32"/>
        <v>Vet 250 Int</v>
      </c>
      <c r="M262" s="3">
        <f t="shared" si="33"/>
      </c>
      <c r="N262" s="4" t="s">
        <v>730</v>
      </c>
      <c r="O262" s="4" t="s">
        <v>718</v>
      </c>
      <c r="P262">
        <v>866890</v>
      </c>
      <c r="Q262" s="8" t="s">
        <v>1078</v>
      </c>
    </row>
    <row r="263" spans="5:6" ht="12.75">
      <c r="E263" s="5"/>
      <c r="F263" s="7"/>
    </row>
    <row r="264" spans="1:17" ht="12.75">
      <c r="A264" s="8">
        <v>91</v>
      </c>
      <c r="B264" s="8">
        <f>IF(L264&lt;&gt;"",COUNTIF(L$5:L264,L264),"")</f>
      </c>
      <c r="C264" s="8">
        <f>IF(M264&lt;&gt;"",COUNTIF(M$5:M264,M264),"")</f>
        <v>1</v>
      </c>
      <c r="E264" s="5">
        <v>11</v>
      </c>
      <c r="F264" s="5" t="s">
        <v>334</v>
      </c>
      <c r="G264" s="4" t="s">
        <v>333</v>
      </c>
      <c r="H264" s="3" t="s">
        <v>331</v>
      </c>
      <c r="I264" s="3" t="s">
        <v>27</v>
      </c>
      <c r="J264" s="3" t="s">
        <v>22</v>
      </c>
      <c r="K264" s="3" t="s">
        <v>332</v>
      </c>
      <c r="L264" s="3">
        <f>IF(N264&lt;&gt;"",K264,"")</f>
      </c>
      <c r="M264" s="3" t="str">
        <f>IF(O264&lt;&gt;"",K264,"")</f>
        <v>Vet 250 Nov</v>
      </c>
      <c r="O264" s="4" t="s">
        <v>772</v>
      </c>
      <c r="P264">
        <v>910613</v>
      </c>
      <c r="Q264" s="8" t="s">
        <v>1078</v>
      </c>
    </row>
    <row r="265" spans="5:6" ht="12.75">
      <c r="E265" s="5"/>
      <c r="F265" s="5"/>
    </row>
    <row r="266" spans="1:17" ht="12.75">
      <c r="A266" s="8">
        <v>9</v>
      </c>
      <c r="B266" s="8">
        <f>IF(L266&lt;&gt;"",COUNTIF(L$5:L266,L266),"")</f>
      </c>
      <c r="C266" s="8">
        <f>IF(M266&lt;&gt;"",COUNTIF(M$5:M266,M266),"")</f>
        <v>1</v>
      </c>
      <c r="D266" s="8" t="s">
        <v>1000</v>
      </c>
      <c r="E266" s="5">
        <v>13</v>
      </c>
      <c r="F266" s="5" t="s">
        <v>50</v>
      </c>
      <c r="G266" s="4" t="s">
        <v>49</v>
      </c>
      <c r="H266" s="3" t="s">
        <v>46</v>
      </c>
      <c r="I266" s="3" t="s">
        <v>47</v>
      </c>
      <c r="J266" s="3" t="s">
        <v>22</v>
      </c>
      <c r="K266" s="3" t="s">
        <v>48</v>
      </c>
      <c r="L266" s="3">
        <f>IF(N266&lt;&gt;"",K266,"")</f>
      </c>
      <c r="M266" s="3" t="str">
        <f>IF(O266&lt;&gt;"",K266,"")</f>
        <v>Vet Hwt Exp</v>
      </c>
      <c r="N266" s="4" t="s">
        <v>718</v>
      </c>
      <c r="O266" s="4" t="s">
        <v>770</v>
      </c>
      <c r="P266">
        <v>636893</v>
      </c>
      <c r="Q266" s="8" t="s">
        <v>1078</v>
      </c>
    </row>
    <row r="267" spans="1:17" ht="12.75">
      <c r="A267" s="8">
        <v>85</v>
      </c>
      <c r="B267" s="8">
        <f>IF(L267&lt;&gt;"",COUNTIF(L$5:L267,L267),"")</f>
      </c>
      <c r="C267" s="8">
        <f>IF(M267&lt;&gt;"",COUNTIF(M$5:M267,M267),"")</f>
        <v>2</v>
      </c>
      <c r="E267" s="5">
        <v>11</v>
      </c>
      <c r="F267" s="5" t="s">
        <v>309</v>
      </c>
      <c r="G267" s="4" t="s">
        <v>308</v>
      </c>
      <c r="H267" s="3" t="s">
        <v>307</v>
      </c>
      <c r="I267" s="3" t="s">
        <v>27</v>
      </c>
      <c r="J267" s="3" t="s">
        <v>13</v>
      </c>
      <c r="K267" s="3" t="s">
        <v>48</v>
      </c>
      <c r="L267" s="3">
        <f>IF(N267&lt;&gt;"",K267,"")</f>
      </c>
      <c r="M267" s="3" t="str">
        <f>IF(O267&lt;&gt;"",K267,"")</f>
        <v>Vet Hwt Exp</v>
      </c>
      <c r="O267" s="4">
        <v>2011</v>
      </c>
      <c r="P267" t="s">
        <v>306</v>
      </c>
      <c r="Q267" s="8" t="s">
        <v>1078</v>
      </c>
    </row>
    <row r="268" spans="1:17" ht="12.75">
      <c r="A268" s="8" t="s">
        <v>1003</v>
      </c>
      <c r="E268" s="5" t="s">
        <v>1003</v>
      </c>
      <c r="F268" s="5"/>
      <c r="H268" s="3" t="s">
        <v>1072</v>
      </c>
      <c r="I268" s="3" t="s">
        <v>1007</v>
      </c>
      <c r="K268" s="3" t="s">
        <v>48</v>
      </c>
      <c r="N268" s="4" t="s">
        <v>893</v>
      </c>
      <c r="P268">
        <v>528007</v>
      </c>
      <c r="Q268" s="8" t="s">
        <v>1078</v>
      </c>
    </row>
    <row r="269" spans="1:17" ht="12.75">
      <c r="A269" s="8" t="s">
        <v>1003</v>
      </c>
      <c r="E269" s="5" t="s">
        <v>1003</v>
      </c>
      <c r="F269" s="5"/>
      <c r="H269" s="3" t="s">
        <v>1070</v>
      </c>
      <c r="I269" s="3" t="s">
        <v>1007</v>
      </c>
      <c r="K269" s="3" t="s">
        <v>48</v>
      </c>
      <c r="N269" s="4" t="s">
        <v>1071</v>
      </c>
      <c r="P269">
        <v>253872</v>
      </c>
      <c r="Q269" s="8" t="s">
        <v>1078</v>
      </c>
    </row>
    <row r="270" spans="5:6" ht="12.75">
      <c r="E270" s="5"/>
      <c r="F270" s="5"/>
    </row>
    <row r="271" spans="1:17" ht="12.75">
      <c r="A271" s="8">
        <v>51</v>
      </c>
      <c r="B271" s="8">
        <f>IF(L271&lt;&gt;"",COUNTIF(L$5:L271,L271),"")</f>
      </c>
      <c r="C271" s="8">
        <f>IF(M271&lt;&gt;"",COUNTIF(M$5:M271,M271),"")</f>
        <v>1</v>
      </c>
      <c r="D271" s="8" t="s">
        <v>1000</v>
      </c>
      <c r="E271" s="5">
        <v>13</v>
      </c>
      <c r="F271" s="5" t="s">
        <v>200</v>
      </c>
      <c r="G271" s="4" t="s">
        <v>199</v>
      </c>
      <c r="H271" s="3" t="s">
        <v>197</v>
      </c>
      <c r="I271" s="3" t="s">
        <v>47</v>
      </c>
      <c r="J271" s="3" t="s">
        <v>22</v>
      </c>
      <c r="K271" s="3" t="s">
        <v>198</v>
      </c>
      <c r="L271" s="3">
        <f>IF(N271&lt;&gt;"",K271,"")</f>
      </c>
      <c r="M271" s="3" t="str">
        <f>IF(O271&lt;&gt;"",K271,"")</f>
        <v>Vet Hwt Int</v>
      </c>
      <c r="N271" s="4" t="s">
        <v>718</v>
      </c>
      <c r="O271" s="4" t="s">
        <v>806</v>
      </c>
      <c r="P271">
        <v>951357</v>
      </c>
      <c r="Q271" s="8" t="s">
        <v>1078</v>
      </c>
    </row>
    <row r="272" spans="1:17" ht="12.75">
      <c r="A272" s="8">
        <v>53</v>
      </c>
      <c r="B272" s="8">
        <f>IF(L272&lt;&gt;"",COUNTIF(L$5:L272,L272),"")</f>
        <v>1</v>
      </c>
      <c r="C272" s="8">
        <f>IF(M272&lt;&gt;"",COUNTIF(M$5:M272,M272),"")</f>
      </c>
      <c r="E272" s="5">
        <v>13</v>
      </c>
      <c r="F272" s="5" t="s">
        <v>206</v>
      </c>
      <c r="G272" s="4" t="s">
        <v>205</v>
      </c>
      <c r="H272" s="3" t="s">
        <v>204</v>
      </c>
      <c r="I272" s="3" t="s">
        <v>27</v>
      </c>
      <c r="J272" s="3" t="s">
        <v>13</v>
      </c>
      <c r="K272" s="3" t="s">
        <v>198</v>
      </c>
      <c r="L272" s="3" t="str">
        <f>IF(N272&lt;&gt;"",K272,"")</f>
        <v>Vet Hwt Int</v>
      </c>
      <c r="M272" s="3">
        <f>IF(O272&lt;&gt;"",K272,"")</f>
      </c>
      <c r="N272" s="4" t="s">
        <v>731</v>
      </c>
      <c r="O272" s="4" t="s">
        <v>718</v>
      </c>
      <c r="P272">
        <v>600482</v>
      </c>
      <c r="Q272" s="8" t="s">
        <v>1078</v>
      </c>
    </row>
    <row r="273" spans="1:17" ht="12.75">
      <c r="A273" s="8">
        <v>103</v>
      </c>
      <c r="B273" s="8">
        <f>IF(L273&lt;&gt;"",COUNTIF(L$5:L273,L273),"")</f>
        <v>2</v>
      </c>
      <c r="C273" s="8">
        <f>IF(M273&lt;&gt;"",COUNTIF(M$5:M273,M273),"")</f>
        <v>2</v>
      </c>
      <c r="E273" s="5">
        <v>11</v>
      </c>
      <c r="F273" s="5" t="s">
        <v>375</v>
      </c>
      <c r="G273" s="4" t="s">
        <v>374</v>
      </c>
      <c r="H273" s="3" t="s">
        <v>372</v>
      </c>
      <c r="I273" s="3" t="s">
        <v>373</v>
      </c>
      <c r="J273" s="3" t="s">
        <v>22</v>
      </c>
      <c r="K273" s="3" t="s">
        <v>198</v>
      </c>
      <c r="L273" s="3" t="str">
        <f>IF(N273&lt;&gt;"",K273,"")</f>
        <v>Vet Hwt Int</v>
      </c>
      <c r="M273" s="3" t="str">
        <f>IF(O273&lt;&gt;"",K273,"")</f>
        <v>Vet Hwt Int</v>
      </c>
      <c r="N273" s="4" t="s">
        <v>773</v>
      </c>
      <c r="O273" s="4" t="s">
        <v>774</v>
      </c>
      <c r="P273">
        <v>894943</v>
      </c>
      <c r="Q273" s="8" t="s">
        <v>1078</v>
      </c>
    </row>
    <row r="274" spans="1:17" ht="12.75">
      <c r="A274" s="8">
        <v>131</v>
      </c>
      <c r="B274" s="8">
        <f>IF(L274&lt;&gt;"",COUNTIF(L$5:L274,L274),"")</f>
        <v>3</v>
      </c>
      <c r="C274" s="8">
        <f>IF(M274&lt;&gt;"",COUNTIF(M$5:M274,M274),"")</f>
      </c>
      <c r="E274" s="5">
        <v>11</v>
      </c>
      <c r="F274" s="5" t="s">
        <v>463</v>
      </c>
      <c r="G274" s="4" t="s">
        <v>462</v>
      </c>
      <c r="H274" s="3" t="s">
        <v>461</v>
      </c>
      <c r="I274" s="3" t="s">
        <v>124</v>
      </c>
      <c r="J274" s="3" t="s">
        <v>13</v>
      </c>
      <c r="K274" s="3" t="s">
        <v>198</v>
      </c>
      <c r="L274" s="3" t="str">
        <f>IF(N274&lt;&gt;"",K274,"")</f>
        <v>Vet Hwt Int</v>
      </c>
      <c r="M274" s="3">
        <f>IF(O274&lt;&gt;"",K274,"")</f>
      </c>
      <c r="N274" s="4" t="s">
        <v>886</v>
      </c>
      <c r="O274" s="4" t="s">
        <v>718</v>
      </c>
      <c r="P274">
        <v>855680</v>
      </c>
      <c r="Q274" s="8" t="s">
        <v>1078</v>
      </c>
    </row>
    <row r="275" spans="1:17" ht="12.75">
      <c r="A275" s="8" t="s">
        <v>1003</v>
      </c>
      <c r="E275" s="5" t="s">
        <v>1003</v>
      </c>
      <c r="F275" s="5"/>
      <c r="H275" s="3" t="s">
        <v>1040</v>
      </c>
      <c r="I275" s="3" t="s">
        <v>1012</v>
      </c>
      <c r="K275" s="3" t="s">
        <v>198</v>
      </c>
      <c r="N275" s="4" t="s">
        <v>1041</v>
      </c>
      <c r="O275" s="4" t="s">
        <v>1042</v>
      </c>
      <c r="P275">
        <v>450594</v>
      </c>
      <c r="Q275" s="8" t="s">
        <v>1078</v>
      </c>
    </row>
    <row r="276" spans="5:6" ht="12.75">
      <c r="E276" s="5"/>
      <c r="F276" s="5"/>
    </row>
    <row r="277" spans="1:17" ht="12.75">
      <c r="A277" s="8">
        <v>89</v>
      </c>
      <c r="B277" s="8">
        <f>IF(L277&lt;&gt;"",COUNTIF(L$5:L277,L277),"")</f>
      </c>
      <c r="C277" s="8">
        <f>IF(M277&lt;&gt;"",COUNTIF(M$5:M277,M277),"")</f>
      </c>
      <c r="D277" s="8" t="s">
        <v>1000</v>
      </c>
      <c r="E277" s="5">
        <v>11</v>
      </c>
      <c r="F277" s="5" t="s">
        <v>326</v>
      </c>
      <c r="G277" s="4" t="s">
        <v>325</v>
      </c>
      <c r="H277" s="3" t="s">
        <v>323</v>
      </c>
      <c r="I277" s="3" t="s">
        <v>116</v>
      </c>
      <c r="J277" s="3" t="s">
        <v>38</v>
      </c>
      <c r="K277" s="3" t="s">
        <v>324</v>
      </c>
      <c r="L277" s="3">
        <f aca="true" t="shared" si="34" ref="L277:L283">IF(N277&lt;&gt;"",K277,"")</f>
      </c>
      <c r="M277" s="3">
        <f aca="true" t="shared" si="35" ref="M277:M283">IF(O277&lt;&gt;"",K277,"")</f>
      </c>
      <c r="N277" s="4" t="s">
        <v>718</v>
      </c>
      <c r="O277" s="4" t="s">
        <v>718</v>
      </c>
      <c r="P277">
        <v>876653</v>
      </c>
      <c r="Q277" s="8" t="s">
        <v>1078</v>
      </c>
    </row>
    <row r="278" spans="1:17" ht="12.75">
      <c r="A278" s="8">
        <v>101</v>
      </c>
      <c r="B278" s="8">
        <f>IF(L278&lt;&gt;"",COUNTIF(L$5:L278,L278),"")</f>
      </c>
      <c r="C278" s="8">
        <f>IF(M278&lt;&gt;"",COUNTIF(M$5:M278,M278),"")</f>
        <v>1</v>
      </c>
      <c r="E278" s="5">
        <v>11</v>
      </c>
      <c r="F278" s="5" t="s">
        <v>368</v>
      </c>
      <c r="G278" s="4" t="s">
        <v>367</v>
      </c>
      <c r="H278" s="3" t="s">
        <v>366</v>
      </c>
      <c r="I278" s="3" t="s">
        <v>27</v>
      </c>
      <c r="J278" s="3" t="s">
        <v>13</v>
      </c>
      <c r="K278" s="3" t="s">
        <v>324</v>
      </c>
      <c r="L278" s="3">
        <f t="shared" si="34"/>
      </c>
      <c r="M278" s="3" t="str">
        <f t="shared" si="35"/>
        <v>Vet Hwt Nov</v>
      </c>
      <c r="N278" s="4" t="s">
        <v>718</v>
      </c>
      <c r="O278" s="4" t="s">
        <v>893</v>
      </c>
      <c r="P278">
        <v>1076033</v>
      </c>
      <c r="Q278" s="8" t="s">
        <v>1078</v>
      </c>
    </row>
    <row r="279" spans="1:17" ht="12.75">
      <c r="A279" s="8">
        <v>122</v>
      </c>
      <c r="B279" s="8">
        <f>IF(L279&lt;&gt;"",COUNTIF(L$5:L279,L279),"")</f>
      </c>
      <c r="C279" s="8">
        <f>IF(M279&lt;&gt;"",COUNTIF(M$5:M279,M279),"")</f>
        <v>2</v>
      </c>
      <c r="E279" s="5">
        <v>11</v>
      </c>
      <c r="F279" s="5" t="s">
        <v>435</v>
      </c>
      <c r="G279" s="4" t="s">
        <v>434</v>
      </c>
      <c r="H279" s="3" t="s">
        <v>433</v>
      </c>
      <c r="I279" s="3" t="s">
        <v>6</v>
      </c>
      <c r="J279" s="3" t="s">
        <v>22</v>
      </c>
      <c r="K279" s="3" t="s">
        <v>324</v>
      </c>
      <c r="L279" s="3">
        <f t="shared" si="34"/>
      </c>
      <c r="M279" s="3" t="str">
        <f t="shared" si="35"/>
        <v>Vet Hwt Nov</v>
      </c>
      <c r="O279" s="4" t="s">
        <v>783</v>
      </c>
      <c r="P279">
        <v>391358</v>
      </c>
      <c r="Q279" s="8" t="s">
        <v>1078</v>
      </c>
    </row>
    <row r="280" spans="1:17" ht="12.75">
      <c r="A280" s="8">
        <v>148</v>
      </c>
      <c r="B280" s="8">
        <f>IF(L280&lt;&gt;"",COUNTIF(L$5:L280,L280),"")</f>
        <v>1</v>
      </c>
      <c r="C280" s="8">
        <f>IF(M280&lt;&gt;"",COUNTIF(M$5:M280,M280),"")</f>
      </c>
      <c r="E280" s="5">
        <v>9</v>
      </c>
      <c r="F280" s="5" t="s">
        <v>508</v>
      </c>
      <c r="G280" s="4" t="s">
        <v>507</v>
      </c>
      <c r="H280" s="3" t="s">
        <v>506</v>
      </c>
      <c r="I280" s="3" t="s">
        <v>357</v>
      </c>
      <c r="J280" s="3" t="s">
        <v>13</v>
      </c>
      <c r="K280" s="3" t="s">
        <v>324</v>
      </c>
      <c r="L280" s="3" t="str">
        <f t="shared" si="34"/>
        <v>Vet Hwt Nov</v>
      </c>
      <c r="M280" s="3">
        <f t="shared" si="35"/>
      </c>
      <c r="N280" s="4" t="s">
        <v>852</v>
      </c>
      <c r="O280" s="4" t="s">
        <v>718</v>
      </c>
      <c r="P280">
        <v>631564</v>
      </c>
      <c r="Q280" s="8" t="s">
        <v>1078</v>
      </c>
    </row>
    <row r="281" spans="1:17" ht="12.75">
      <c r="A281" s="8">
        <v>152</v>
      </c>
      <c r="B281" s="8">
        <f>IF(L281&lt;&gt;"",COUNTIF(L$5:L281,L281),"")</f>
        <v>2</v>
      </c>
      <c r="C281" s="8">
        <f>IF(M281&lt;&gt;"",COUNTIF(M$5:M281,M281),"")</f>
      </c>
      <c r="E281" s="5">
        <v>9</v>
      </c>
      <c r="F281" s="5" t="s">
        <v>521</v>
      </c>
      <c r="G281" s="4" t="s">
        <v>520</v>
      </c>
      <c r="H281" s="3" t="s">
        <v>519</v>
      </c>
      <c r="I281" s="3" t="s">
        <v>124</v>
      </c>
      <c r="J281" s="3" t="s">
        <v>38</v>
      </c>
      <c r="K281" s="3" t="s">
        <v>324</v>
      </c>
      <c r="L281" s="3" t="str">
        <f t="shared" si="34"/>
        <v>Vet Hwt Nov</v>
      </c>
      <c r="M281" s="3">
        <f t="shared" si="35"/>
      </c>
      <c r="N281" s="4" t="s">
        <v>890</v>
      </c>
      <c r="O281" s="4" t="s">
        <v>718</v>
      </c>
      <c r="P281">
        <v>855671</v>
      </c>
      <c r="Q281" s="8" t="s">
        <v>1078</v>
      </c>
    </row>
    <row r="282" spans="1:17" ht="12.75">
      <c r="A282" s="8">
        <v>163</v>
      </c>
      <c r="B282" s="8">
        <f>IF(L282&lt;&gt;"",COUNTIF(L$5:L282,L282),"")</f>
        <v>3</v>
      </c>
      <c r="C282" s="8">
        <f>IF(M282&lt;&gt;"",COUNTIF(M$5:M282,M282),"")</f>
        <v>3</v>
      </c>
      <c r="E282" s="5">
        <v>7</v>
      </c>
      <c r="F282" s="7" t="s">
        <v>981</v>
      </c>
      <c r="G282" s="4" t="s">
        <v>551</v>
      </c>
      <c r="H282" s="3" t="s">
        <v>550</v>
      </c>
      <c r="I282" s="3" t="s">
        <v>159</v>
      </c>
      <c r="J282" s="3" t="s">
        <v>22</v>
      </c>
      <c r="K282" s="3" t="s">
        <v>324</v>
      </c>
      <c r="L282" s="3" t="str">
        <f t="shared" si="34"/>
        <v>Vet Hwt Nov</v>
      </c>
      <c r="M282" s="3" t="str">
        <f t="shared" si="35"/>
        <v>Vet Hwt Nov</v>
      </c>
      <c r="N282" s="4" t="s">
        <v>778</v>
      </c>
      <c r="O282" s="4" t="s">
        <v>779</v>
      </c>
      <c r="P282">
        <v>1065673</v>
      </c>
      <c r="Q282" s="8" t="s">
        <v>1078</v>
      </c>
    </row>
    <row r="283" spans="1:17" ht="12.75">
      <c r="A283" s="8">
        <v>172</v>
      </c>
      <c r="B283" s="8">
        <f>IF(L283&lt;&gt;"",COUNTIF(L$5:L283,L283),"")</f>
      </c>
      <c r="C283" s="8">
        <f>IF(M283&lt;&gt;"",COUNTIF(M$5:M283,M283),"")</f>
        <v>4</v>
      </c>
      <c r="E283" s="5">
        <v>6</v>
      </c>
      <c r="F283" s="5" t="s">
        <v>547</v>
      </c>
      <c r="G283" s="4" t="s">
        <v>582</v>
      </c>
      <c r="H283" s="3" t="s">
        <v>581</v>
      </c>
      <c r="I283" s="3" t="s">
        <v>27</v>
      </c>
      <c r="J283" s="3" t="s">
        <v>13</v>
      </c>
      <c r="K283" s="3" t="s">
        <v>324</v>
      </c>
      <c r="L283" s="3">
        <f t="shared" si="34"/>
      </c>
      <c r="M283" s="3" t="str">
        <f t="shared" si="35"/>
        <v>Vet Hwt Nov</v>
      </c>
      <c r="N283" s="4" t="s">
        <v>718</v>
      </c>
      <c r="O283" s="4" t="s">
        <v>803</v>
      </c>
      <c r="P283">
        <v>1108008</v>
      </c>
      <c r="Q283" s="8" t="s">
        <v>1078</v>
      </c>
    </row>
    <row r="284" spans="1:17" ht="12.75">
      <c r="A284" s="8" t="s">
        <v>1003</v>
      </c>
      <c r="E284" s="5" t="s">
        <v>1003</v>
      </c>
      <c r="F284" s="5"/>
      <c r="H284" s="3" t="s">
        <v>1021</v>
      </c>
      <c r="I284" s="3" t="s">
        <v>1012</v>
      </c>
      <c r="K284" s="3" t="s">
        <v>324</v>
      </c>
      <c r="N284" s="4" t="s">
        <v>1022</v>
      </c>
      <c r="P284">
        <v>890469</v>
      </c>
      <c r="Q284" s="8" t="s">
        <v>1078</v>
      </c>
    </row>
    <row r="285" spans="1:17" ht="12.75">
      <c r="A285" s="8" t="s">
        <v>1003</v>
      </c>
      <c r="E285" s="5" t="s">
        <v>1003</v>
      </c>
      <c r="F285" s="5"/>
      <c r="H285" s="3" t="s">
        <v>1025</v>
      </c>
      <c r="I285" s="3" t="s">
        <v>1012</v>
      </c>
      <c r="K285" s="3" t="s">
        <v>324</v>
      </c>
      <c r="O285" s="4" t="s">
        <v>782</v>
      </c>
      <c r="P285">
        <v>1083624</v>
      </c>
      <c r="Q285" s="8" t="s">
        <v>1078</v>
      </c>
    </row>
    <row r="286" spans="5:6" ht="12.75">
      <c r="E286" s="5"/>
      <c r="F286" s="5"/>
    </row>
    <row r="287" spans="1:17" ht="12.75">
      <c r="A287" s="8">
        <v>115</v>
      </c>
      <c r="B287" s="8">
        <f>IF(L287&lt;&gt;"",COUNTIF(L$5:L287,L287),"")</f>
        <v>1</v>
      </c>
      <c r="C287" s="8">
        <f>IF(M287&lt;&gt;"",COUNTIF(M$5:M287,M287),"")</f>
      </c>
      <c r="D287" s="8" t="s">
        <v>1000</v>
      </c>
      <c r="E287" s="5">
        <v>11</v>
      </c>
      <c r="F287" s="5" t="s">
        <v>414</v>
      </c>
      <c r="G287" s="4" t="s">
        <v>413</v>
      </c>
      <c r="H287" s="3" t="s">
        <v>411</v>
      </c>
      <c r="I287" s="3" t="s">
        <v>27</v>
      </c>
      <c r="J287" s="3" t="s">
        <v>13</v>
      </c>
      <c r="K287" s="3" t="s">
        <v>412</v>
      </c>
      <c r="L287" s="3" t="str">
        <f aca="true" t="shared" si="36" ref="L287:L292">IF(N287&lt;&gt;"",K287,"")</f>
        <v>Women Int</v>
      </c>
      <c r="M287" s="3">
        <f aca="true" t="shared" si="37" ref="M287:M292">IF(O287&lt;&gt;"",K287,"")</f>
      </c>
      <c r="N287" s="4" t="s">
        <v>870</v>
      </c>
      <c r="O287" s="4" t="s">
        <v>718</v>
      </c>
      <c r="P287">
        <v>893935</v>
      </c>
      <c r="Q287" s="8" t="s">
        <v>1078</v>
      </c>
    </row>
    <row r="288" spans="1:17" ht="12.75">
      <c r="A288" s="8">
        <v>151</v>
      </c>
      <c r="B288" s="8">
        <f>IF(L288&lt;&gt;"",COUNTIF(L$5:L288,L288),"")</f>
        <v>2</v>
      </c>
      <c r="C288" s="8">
        <f>IF(M288&lt;&gt;"",COUNTIF(M$5:M288,M288),"")</f>
        <v>1</v>
      </c>
      <c r="E288" s="5">
        <v>9</v>
      </c>
      <c r="F288" s="5" t="s">
        <v>518</v>
      </c>
      <c r="G288" s="4" t="s">
        <v>517</v>
      </c>
      <c r="H288" s="3" t="s">
        <v>516</v>
      </c>
      <c r="I288" s="3" t="s">
        <v>159</v>
      </c>
      <c r="J288" s="3" t="s">
        <v>22</v>
      </c>
      <c r="K288" s="3" t="s">
        <v>412</v>
      </c>
      <c r="L288" s="3" t="str">
        <f t="shared" si="36"/>
        <v>Women Int</v>
      </c>
      <c r="M288" s="3" t="str">
        <f t="shared" si="37"/>
        <v>Women Int</v>
      </c>
      <c r="N288" s="4" t="s">
        <v>953</v>
      </c>
      <c r="O288" s="4" t="s">
        <v>727</v>
      </c>
      <c r="P288">
        <v>1037312</v>
      </c>
      <c r="Q288" s="8" t="s">
        <v>1078</v>
      </c>
    </row>
    <row r="289" spans="1:17" ht="12.75">
      <c r="A289" s="8">
        <v>153</v>
      </c>
      <c r="B289" s="8">
        <f>IF(L289&lt;&gt;"",COUNTIF(L$5:L289,L289),"")</f>
        <v>3</v>
      </c>
      <c r="C289" s="8">
        <f>IF(M289&lt;&gt;"",COUNTIF(M$5:M289,M289),"")</f>
        <v>2</v>
      </c>
      <c r="E289" s="5">
        <v>9</v>
      </c>
      <c r="F289" s="5" t="s">
        <v>524</v>
      </c>
      <c r="G289" s="4" t="s">
        <v>523</v>
      </c>
      <c r="H289" s="3" t="s">
        <v>522</v>
      </c>
      <c r="I289" s="3" t="s">
        <v>159</v>
      </c>
      <c r="J289" s="3" t="s">
        <v>22</v>
      </c>
      <c r="K289" s="3" t="s">
        <v>412</v>
      </c>
      <c r="L289" s="3" t="str">
        <f t="shared" si="36"/>
        <v>Women Int</v>
      </c>
      <c r="M289" s="3" t="str">
        <f t="shared" si="37"/>
        <v>Women Int</v>
      </c>
      <c r="N289" s="4" t="s">
        <v>827</v>
      </c>
      <c r="O289" s="4" t="s">
        <v>828</v>
      </c>
      <c r="P289">
        <v>890381</v>
      </c>
      <c r="Q289" s="8" t="s">
        <v>1078</v>
      </c>
    </row>
    <row r="290" spans="1:17" ht="12.75">
      <c r="A290" s="8">
        <v>164</v>
      </c>
      <c r="B290" s="8">
        <f>IF(L290&lt;&gt;"",COUNTIF(L$5:L290,L290),"")</f>
        <v>4</v>
      </c>
      <c r="C290" s="8">
        <f>IF(M290&lt;&gt;"",COUNTIF(M$5:M290,M290),"")</f>
        <v>3</v>
      </c>
      <c r="E290" s="5">
        <v>7</v>
      </c>
      <c r="F290" s="5" t="s">
        <v>554</v>
      </c>
      <c r="G290" s="4" t="s">
        <v>553</v>
      </c>
      <c r="H290" s="3" t="s">
        <v>552</v>
      </c>
      <c r="I290" s="3" t="s">
        <v>159</v>
      </c>
      <c r="J290" s="3" t="s">
        <v>38</v>
      </c>
      <c r="K290" s="3" t="s">
        <v>412</v>
      </c>
      <c r="L290" s="3" t="str">
        <f t="shared" si="36"/>
        <v>Women Int</v>
      </c>
      <c r="M290" s="3" t="str">
        <f t="shared" si="37"/>
        <v>Women Int</v>
      </c>
      <c r="N290" s="4" t="s">
        <v>906</v>
      </c>
      <c r="O290" s="4" t="s">
        <v>830</v>
      </c>
      <c r="P290">
        <v>911047</v>
      </c>
      <c r="Q290" s="8" t="s">
        <v>1078</v>
      </c>
    </row>
    <row r="291" spans="1:17" ht="12.75">
      <c r="A291" s="8">
        <v>165</v>
      </c>
      <c r="B291" s="8">
        <f>IF(L291&lt;&gt;"",COUNTIF(L$5:L291,L291),"")</f>
        <v>5</v>
      </c>
      <c r="C291" s="8">
        <f>IF(M291&lt;&gt;"",COUNTIF(M$5:M291,M291),"")</f>
        <v>4</v>
      </c>
      <c r="E291" s="5">
        <v>7</v>
      </c>
      <c r="F291" s="5" t="s">
        <v>557</v>
      </c>
      <c r="G291" s="4" t="s">
        <v>556</v>
      </c>
      <c r="H291" s="3" t="s">
        <v>555</v>
      </c>
      <c r="I291" s="3" t="s">
        <v>159</v>
      </c>
      <c r="J291" s="3" t="s">
        <v>13</v>
      </c>
      <c r="K291" s="3" t="s">
        <v>412</v>
      </c>
      <c r="L291" s="3" t="str">
        <f t="shared" si="36"/>
        <v>Women Int</v>
      </c>
      <c r="M291" s="3" t="str">
        <f t="shared" si="37"/>
        <v>Women Int</v>
      </c>
      <c r="N291" s="4" t="s">
        <v>829</v>
      </c>
      <c r="O291" s="4" t="s">
        <v>829</v>
      </c>
      <c r="P291">
        <v>927472</v>
      </c>
      <c r="Q291" s="8" t="s">
        <v>1078</v>
      </c>
    </row>
    <row r="292" spans="1:17" ht="12.75">
      <c r="A292" s="8">
        <v>202</v>
      </c>
      <c r="B292" s="8">
        <f>IF(L292&lt;&gt;"",COUNTIF(L$5:L292,L292),"")</f>
        <v>6</v>
      </c>
      <c r="C292" s="8">
        <f>IF(M292&lt;&gt;"",COUNTIF(M$5:M292,M292),"")</f>
        <v>5</v>
      </c>
      <c r="E292" s="5">
        <v>6</v>
      </c>
      <c r="F292" s="5" t="s">
        <v>671</v>
      </c>
      <c r="G292" s="4" t="s">
        <v>670</v>
      </c>
      <c r="H292" s="3" t="s">
        <v>669</v>
      </c>
      <c r="I292" s="3" t="s">
        <v>21</v>
      </c>
      <c r="J292" s="3" t="s">
        <v>13</v>
      </c>
      <c r="K292" s="3" t="s">
        <v>412</v>
      </c>
      <c r="L292" s="3" t="str">
        <f t="shared" si="36"/>
        <v>Women Int</v>
      </c>
      <c r="M292" s="3" t="str">
        <f t="shared" si="37"/>
        <v>Women Int</v>
      </c>
      <c r="N292" s="4" t="s">
        <v>934</v>
      </c>
      <c r="O292" s="4" t="s">
        <v>906</v>
      </c>
      <c r="P292">
        <v>826532</v>
      </c>
      <c r="Q292" s="8" t="s">
        <v>1078</v>
      </c>
    </row>
    <row r="293" spans="5:6" ht="12.75">
      <c r="E293" s="5"/>
      <c r="F293" s="5"/>
    </row>
    <row r="294" spans="1:17" ht="12.75">
      <c r="A294" s="8">
        <v>206</v>
      </c>
      <c r="B294" s="8">
        <f>IF(L294&lt;&gt;"",COUNTIF(L$5:L294,L294),"")</f>
        <v>1</v>
      </c>
      <c r="C294" s="8">
        <f>IF(M294&lt;&gt;"",COUNTIF(M$5:M294,M294),"")</f>
      </c>
      <c r="D294" s="8" t="s">
        <v>1000</v>
      </c>
      <c r="E294" s="5">
        <v>6</v>
      </c>
      <c r="F294" s="5" t="s">
        <v>685</v>
      </c>
      <c r="G294" s="4" t="s">
        <v>684</v>
      </c>
      <c r="H294" s="3" t="s">
        <v>682</v>
      </c>
      <c r="I294" s="3" t="s">
        <v>159</v>
      </c>
      <c r="J294" s="3" t="s">
        <v>22</v>
      </c>
      <c r="K294" s="3" t="s">
        <v>683</v>
      </c>
      <c r="L294" s="3" t="str">
        <f>IF(N294&lt;&gt;"",K294,"")</f>
        <v>Women Nov</v>
      </c>
      <c r="M294" s="3">
        <f>IF(O294&lt;&gt;"",K294,"")</f>
      </c>
      <c r="N294" s="4" t="s">
        <v>813</v>
      </c>
      <c r="O294" s="4" t="s">
        <v>718</v>
      </c>
      <c r="P294">
        <v>583534</v>
      </c>
      <c r="Q294" s="8" t="s">
        <v>1078</v>
      </c>
    </row>
    <row r="295" spans="1:17" ht="12.75">
      <c r="A295" s="8">
        <v>209</v>
      </c>
      <c r="B295" s="8">
        <f>IF(L295&lt;&gt;"",COUNTIF(L$5:L295,L295),"")</f>
      </c>
      <c r="C295" s="8">
        <f>IF(M295&lt;&gt;"",COUNTIF(M$5:M295,M295),"")</f>
        <v>1</v>
      </c>
      <c r="E295" s="5">
        <v>5</v>
      </c>
      <c r="F295" s="5" t="s">
        <v>694</v>
      </c>
      <c r="G295" s="4" t="s">
        <v>693</v>
      </c>
      <c r="H295" s="3" t="s">
        <v>692</v>
      </c>
      <c r="I295" s="3" t="s">
        <v>47</v>
      </c>
      <c r="J295" s="3" t="s">
        <v>22</v>
      </c>
      <c r="K295" s="3" t="s">
        <v>683</v>
      </c>
      <c r="L295" s="3">
        <f>IF(N295&lt;&gt;"",K295,"")</f>
      </c>
      <c r="M295" s="3" t="str">
        <f>IF(O295&lt;&gt;"",K295,"")</f>
        <v>Women Nov</v>
      </c>
      <c r="N295" s="4" t="s">
        <v>718</v>
      </c>
      <c r="O295" s="4" t="s">
        <v>870</v>
      </c>
      <c r="P295">
        <v>895218</v>
      </c>
      <c r="Q295" s="8" t="s">
        <v>1078</v>
      </c>
    </row>
    <row r="296" ht="12.75">
      <c r="E296" s="5"/>
    </row>
  </sheetData>
  <sheetProtection/>
  <mergeCells count="2">
    <mergeCell ref="H1:I1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67">
      <selection activeCell="B110" sqref="B110"/>
    </sheetView>
  </sheetViews>
  <sheetFormatPr defaultColWidth="9.140625" defaultRowHeight="12.75"/>
  <cols>
    <col min="1" max="1" width="9.00390625" style="0" bestFit="1" customWidth="1"/>
    <col min="2" max="2" width="12.57421875" style="0" bestFit="1" customWidth="1"/>
    <col min="3" max="3" width="9.57421875" style="0" bestFit="1" customWidth="1"/>
    <col min="4" max="4" width="8.421875" style="0" bestFit="1" customWidth="1"/>
    <col min="5" max="5" width="6.28125" style="0" bestFit="1" customWidth="1"/>
  </cols>
  <sheetData>
    <row r="1" spans="1:5" ht="12.75">
      <c r="A1" s="1"/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Richie</dc:creator>
  <cp:keywords/>
  <dc:description/>
  <cp:lastModifiedBy>Richie Wohlers</cp:lastModifiedBy>
  <dcterms:created xsi:type="dcterms:W3CDTF">2010-12-01T05:52:32Z</dcterms:created>
  <dcterms:modified xsi:type="dcterms:W3CDTF">2010-12-02T18:34:14Z</dcterms:modified>
  <cp:category/>
  <cp:version/>
  <cp:contentType/>
  <cp:contentStatus/>
</cp:coreProperties>
</file>